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OLITICHE DI BILANCIO\BILANCIO\ANALISI BILANCIO\Sito web\Internet\trasparenza\rendi2023\"/>
    </mc:Choice>
  </mc:AlternateContent>
  <xr:revisionPtr revIDLastSave="0" documentId="13_ncr:1_{D991F54E-16B5-4211-A617-67EB7BA6877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Entrate rendiconto" sheetId="1" r:id="rId1"/>
  </sheets>
  <definedNames>
    <definedName name="_xlnm.Print_Area" localSheetId="0">'Entrate rendiconto'!$A$2:$G$83</definedName>
  </definedNames>
  <calcPr calcId="191029"/>
</workbook>
</file>

<file path=xl/calcChain.xml><?xml version="1.0" encoding="utf-8"?>
<calcChain xmlns="http://schemas.openxmlformats.org/spreadsheetml/2006/main">
  <c r="E82" i="1" l="1"/>
  <c r="F82" i="1"/>
  <c r="G82" i="1"/>
  <c r="D82" i="1"/>
  <c r="E80" i="1"/>
  <c r="F80" i="1"/>
  <c r="G80" i="1"/>
  <c r="D80" i="1"/>
  <c r="E77" i="1"/>
  <c r="F77" i="1"/>
  <c r="G77" i="1"/>
  <c r="D77" i="1"/>
  <c r="E71" i="1"/>
  <c r="F71" i="1"/>
  <c r="G71" i="1"/>
  <c r="D71" i="1"/>
  <c r="E67" i="1"/>
  <c r="F67" i="1"/>
  <c r="G67" i="1"/>
  <c r="D67" i="1"/>
  <c r="E61" i="1"/>
  <c r="F61" i="1"/>
  <c r="G61" i="1"/>
  <c r="D61" i="1"/>
  <c r="E53" i="1"/>
  <c r="F53" i="1"/>
  <c r="G53" i="1"/>
  <c r="D53" i="1"/>
  <c r="E43" i="1"/>
  <c r="F43" i="1"/>
  <c r="G43" i="1"/>
  <c r="D43" i="1"/>
  <c r="E31" i="1"/>
  <c r="F31" i="1"/>
  <c r="G31" i="1"/>
  <c r="D31" i="1"/>
  <c r="E19" i="1"/>
  <c r="F19" i="1"/>
  <c r="G19" i="1"/>
  <c r="D19" i="1"/>
</calcChain>
</file>

<file path=xl/sharedStrings.xml><?xml version="1.0" encoding="utf-8"?>
<sst xmlns="http://schemas.openxmlformats.org/spreadsheetml/2006/main" count="65" uniqueCount="64">
  <si>
    <t xml:space="preserve">TITOLO
TIPOLOGIA 
</t>
  </si>
  <si>
    <t>DENOMINAZIONE</t>
  </si>
  <si>
    <t>COMPETENZA</t>
  </si>
  <si>
    <t>CASSA</t>
  </si>
  <si>
    <t>di cui GESTIONE
SANITARIA (**)</t>
  </si>
  <si>
    <t>Fondo pluriennale vincolato per spese correnti</t>
  </si>
  <si>
    <t>Fondo pluriennale vincolato per spese in conto capitale</t>
  </si>
  <si>
    <t>Fondo pluriennale vincolato per incremento di attività finanziarie</t>
  </si>
  <si>
    <t>Utilizzo Risultato di Amministrazione</t>
  </si>
  <si>
    <t>Fondo di Cassa all'1/1/2023</t>
  </si>
  <si>
    <t>TITOLO 1</t>
  </si>
  <si>
    <t>Entrate correnti di natura tributaria, contributiva e perequativa</t>
  </si>
  <si>
    <t>Tipologia 101: Imposte tasse e proventi assimilati</t>
  </si>
  <si>
    <t>Tipologia 102: Tributi destinati al finanziamento della sanità</t>
  </si>
  <si>
    <t>Tipologia 104: Compartecipazioni di tributi</t>
  </si>
  <si>
    <t>Tipologia 301: Fondi perequativi da Amministrazioni Centrali</t>
  </si>
  <si>
    <t>Totale TITOLO 1: Entrate correnti di natura tributaria, contributiva e perequativa</t>
  </si>
  <si>
    <t>TITOLO 2</t>
  </si>
  <si>
    <t>Trasferimenti correnti</t>
  </si>
  <si>
    <t>Tipologia 101: Trasferimenti correnti da Amministrazioni pubbliche</t>
  </si>
  <si>
    <t>Tipologia 102: Trasferimenti correnti da Famiglie</t>
  </si>
  <si>
    <t>Tipologia 103: Trasferimenti correnti da Imprese</t>
  </si>
  <si>
    <t>Tipologia 104: Trasferimenti correnti da Istituzioni Sociali Private</t>
  </si>
  <si>
    <t>Tipologia 105: Trasferimenti correnti dall'Unione Europea e dal Resto del Mondo</t>
  </si>
  <si>
    <t>Totale TITOLO 2: Trasferimenti correnti</t>
  </si>
  <si>
    <t>TITOLO 3</t>
  </si>
  <si>
    <t>Entrate extratributarie</t>
  </si>
  <si>
    <t>Tipologia 100: Vendita di beni e servizi e proventi derivanti dalla gestione dei beni</t>
  </si>
  <si>
    <t>Tipologia 200: Proventi derivanti dall'attività di controllo e repressione delle irregolarità e degli illeciti</t>
  </si>
  <si>
    <t>Tipologia 300: Interessi attivi</t>
  </si>
  <si>
    <t>Tipologia 400: Altre entrate da redditi da capitale</t>
  </si>
  <si>
    <t>Tipologia 500: Rimborsi e altre entrate correnti</t>
  </si>
  <si>
    <t>Totale TITOLO 3: Entrate extratributarie</t>
  </si>
  <si>
    <t>TITOLO 4</t>
  </si>
  <si>
    <t>Entrate in conto capitale</t>
  </si>
  <si>
    <t>Tipologia 200: Contributi agli investimenti</t>
  </si>
  <si>
    <t>Tipologia 300: Altri trasferimenti in conto capitale</t>
  </si>
  <si>
    <t>Tipologia 400: Entrate da alienazione di beni materiali e immateriali</t>
  </si>
  <si>
    <t>Tipologia 500: Altre entrate in conto capitale</t>
  </si>
  <si>
    <t>Totale TITOLO 4: Entrate in conto capitale</t>
  </si>
  <si>
    <t>TITOLO 5</t>
  </si>
  <si>
    <t>Entrate da riduzione di attivita' finanziarie</t>
  </si>
  <si>
    <t>Tipologia 100: Alienazione di attività finanziarie</t>
  </si>
  <si>
    <t>Tipologia 200: Riscossione di crediti di breve termine</t>
  </si>
  <si>
    <t>Tipologia 300: Riscossione crediti di medio-lungo termine</t>
  </si>
  <si>
    <t>Totale TITOLO 5: Entrate da riduzione di attivita' finanziarie</t>
  </si>
  <si>
    <t>TITOLO 6</t>
  </si>
  <si>
    <t>Accensione prestiti</t>
  </si>
  <si>
    <t>Tipologia 200: Accensione Prestiti a breve termine</t>
  </si>
  <si>
    <t>Tipologia 300: Accensione Mutui e altri finanziamenti a medio lungo termine</t>
  </si>
  <si>
    <t>Totale TITOLO 6: Accensione prestiti</t>
  </si>
  <si>
    <t>TITOLO 7</t>
  </si>
  <si>
    <t>Anticipazioni da istituto tesoriere/cassiere</t>
  </si>
  <si>
    <t>Tipologia 100: Anticipazioni da istituto tesoriere/cassiere</t>
  </si>
  <si>
    <t>Totale TITOLO 7: Anticipazioni da istituto tesoriere/cassiere</t>
  </si>
  <si>
    <t>TITOLO 9</t>
  </si>
  <si>
    <t>Entrate per conto terzi e partite di giro</t>
  </si>
  <si>
    <t>Tipologia 100: Entrate per partite di giro</t>
  </si>
  <si>
    <t>Tipologia 200: Entrate per conto terzi</t>
  </si>
  <si>
    <t>Totale TITOLO 9: Entrate per conto terzi e partite di giro</t>
  </si>
  <si>
    <t>TOTALE TITOLI</t>
  </si>
  <si>
    <t>TOTALE GENERALE DELLE ENTRATE</t>
  </si>
  <si>
    <t>DISAVANZO FORMATOSI NELL'ESERCIZIO
 (Totale generale delle spese di competenza - Totale generale delle entrate di competenza)</t>
  </si>
  <si>
    <t>Entrate
Dati di rendiconto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</si>
</sst>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8"/>
      <color rgb="FF333333"/>
      <name val="Arial"/>
      <family val="2"/>
    </font>
    <font>
      <sz val="8"/>
      <color rgb="FF333333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left" vertical="center" wrapText="1"/>
    </xf>
    <xf numFmtId="0" fontId="3" fillId="0" borderId="0" xfId="0" applyFont="1"/>
    <xf numFmtId="4" fontId="1" fillId="2" borderId="10" xfId="0" applyNumberFormat="1" applyFont="1" applyFill="1" applyBorder="1" applyAlignment="1">
      <alignment horizontal="left" vertical="center"/>
    </xf>
    <xf numFmtId="4" fontId="1" fillId="2" borderId="11" xfId="0" applyNumberFormat="1" applyFont="1" applyFill="1" applyBorder="1" applyAlignment="1">
      <alignment horizontal="left" vertical="center"/>
    </xf>
    <xf numFmtId="4" fontId="1" fillId="2" borderId="0" xfId="0" applyNumberFormat="1" applyFont="1" applyFill="1" applyAlignment="1">
      <alignment horizontal="left" vertical="center"/>
    </xf>
    <xf numFmtId="4" fontId="1" fillId="2" borderId="12" xfId="0" applyNumberFormat="1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left" vertical="center"/>
    </xf>
    <xf numFmtId="4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" fontId="2" fillId="2" borderId="5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left" vertical="center"/>
    </xf>
    <xf numFmtId="4" fontId="2" fillId="2" borderId="6" xfId="0" applyNumberFormat="1" applyFont="1" applyFill="1" applyBorder="1" applyAlignment="1">
      <alignment horizontal="left" vertical="center"/>
    </xf>
    <xf numFmtId="49" fontId="1" fillId="2" borderId="7" xfId="0" applyNumberFormat="1" applyFont="1" applyFill="1" applyBorder="1" applyAlignment="1">
      <alignment horizontal="left" vertical="center" wrapText="1"/>
    </xf>
    <xf numFmtId="4" fontId="2" fillId="2" borderId="8" xfId="0" applyNumberFormat="1" applyFont="1" applyFill="1" applyBorder="1" applyAlignment="1">
      <alignment horizontal="left" vertical="center"/>
    </xf>
    <xf numFmtId="4" fontId="2" fillId="2" borderId="9" xfId="0" applyNumberFormat="1" applyFont="1" applyFill="1" applyBorder="1" applyAlignment="1">
      <alignment horizontal="left" vertical="center"/>
    </xf>
    <xf numFmtId="4" fontId="2" fillId="2" borderId="7" xfId="0" applyNumberFormat="1" applyFont="1" applyFill="1" applyBorder="1" applyAlignment="1">
      <alignment horizontal="right" vertical="center"/>
    </xf>
    <xf numFmtId="4" fontId="2" fillId="2" borderId="12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left" vertical="center"/>
    </xf>
    <xf numFmtId="49" fontId="1" fillId="2" borderId="13" xfId="0" applyNumberFormat="1" applyFont="1" applyFill="1" applyBorder="1" applyAlignment="1">
      <alignment horizontal="left" vertical="center"/>
    </xf>
    <xf numFmtId="4" fontId="1" fillId="2" borderId="13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vertical="center"/>
    </xf>
    <xf numFmtId="4" fontId="1" fillId="2" borderId="6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vertical="center"/>
    </xf>
    <xf numFmtId="4" fontId="1" fillId="2" borderId="12" xfId="0" applyNumberFormat="1" applyFont="1" applyFill="1" applyBorder="1" applyAlignment="1">
      <alignment vertical="center"/>
    </xf>
    <xf numFmtId="4" fontId="1" fillId="2" borderId="14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83"/>
  <sheetViews>
    <sheetView tabSelected="1" workbookViewId="0">
      <selection activeCell="J15" sqref="J15"/>
    </sheetView>
  </sheetViews>
  <sheetFormatPr defaultRowHeight="11.25" x14ac:dyDescent="0.2"/>
  <cols>
    <col min="1" max="1" width="2" style="9" customWidth="1"/>
    <col min="2" max="2" width="11" style="9" customWidth="1"/>
    <col min="3" max="3" width="49.28515625" style="9" customWidth="1"/>
    <col min="4" max="8" width="18.140625" style="9" customWidth="1"/>
    <col min="9" max="16384" width="9.140625" style="9"/>
  </cols>
  <sheetData>
    <row r="1" spans="2:8" s="1" customFormat="1" ht="2.1" customHeight="1" x14ac:dyDescent="0.2">
      <c r="B1" s="18"/>
      <c r="C1" s="18"/>
      <c r="D1" s="18"/>
      <c r="E1" s="18"/>
      <c r="F1" s="18"/>
      <c r="G1" s="18"/>
    </row>
    <row r="2" spans="2:8" s="1" customFormat="1" ht="33" customHeight="1" x14ac:dyDescent="0.2">
      <c r="B2" s="49" t="s">
        <v>63</v>
      </c>
      <c r="C2" s="49"/>
      <c r="D2" s="18"/>
      <c r="E2" s="18"/>
      <c r="F2" s="18"/>
      <c r="G2" s="18"/>
    </row>
    <row r="3" spans="2:8" s="1" customFormat="1" ht="3.2" customHeight="1" x14ac:dyDescent="0.2">
      <c r="B3" s="18"/>
      <c r="C3" s="18"/>
      <c r="D3" s="18"/>
      <c r="E3" s="18"/>
      <c r="F3" s="18"/>
      <c r="G3" s="18"/>
    </row>
    <row r="4" spans="2:8" s="1" customFormat="1" ht="16.5" customHeight="1" x14ac:dyDescent="0.2">
      <c r="B4" s="48" t="s">
        <v>0</v>
      </c>
      <c r="C4" s="47" t="s">
        <v>1</v>
      </c>
      <c r="D4" s="47" t="s">
        <v>2</v>
      </c>
      <c r="E4" s="47"/>
      <c r="F4" s="50" t="s">
        <v>3</v>
      </c>
      <c r="G4" s="51"/>
      <c r="H4" s="42"/>
    </row>
    <row r="5" spans="2:8" s="1" customFormat="1" ht="34.700000000000003" customHeight="1" x14ac:dyDescent="0.2">
      <c r="B5" s="48"/>
      <c r="C5" s="47"/>
      <c r="D5" s="32"/>
      <c r="E5" s="2" t="s">
        <v>4</v>
      </c>
      <c r="F5" s="32"/>
      <c r="G5" s="37" t="s">
        <v>4</v>
      </c>
      <c r="H5" s="43"/>
    </row>
    <row r="6" spans="2:8" s="18" customFormat="1" ht="29.25" customHeight="1" x14ac:dyDescent="0.2">
      <c r="B6" s="52"/>
      <c r="C6" s="4" t="s">
        <v>5</v>
      </c>
      <c r="D6" s="15">
        <v>131444435.19</v>
      </c>
      <c r="E6" s="15">
        <v>0</v>
      </c>
      <c r="F6" s="16"/>
      <c r="G6" s="16"/>
      <c r="H6" s="26"/>
    </row>
    <row r="7" spans="2:8" s="18" customFormat="1" ht="29.25" customHeight="1" x14ac:dyDescent="0.2">
      <c r="B7" s="52"/>
      <c r="C7" s="8" t="s">
        <v>6</v>
      </c>
      <c r="D7" s="19">
        <v>336381704.38</v>
      </c>
      <c r="E7" s="19">
        <v>0</v>
      </c>
      <c r="F7" s="20"/>
      <c r="G7" s="21"/>
      <c r="H7" s="26"/>
    </row>
    <row r="8" spans="2:8" s="18" customFormat="1" ht="29.25" customHeight="1" x14ac:dyDescent="0.2">
      <c r="B8" s="52"/>
      <c r="C8" s="8" t="s">
        <v>7</v>
      </c>
      <c r="D8" s="19">
        <v>0</v>
      </c>
      <c r="E8" s="19">
        <v>0</v>
      </c>
      <c r="F8" s="20"/>
      <c r="G8" s="21"/>
      <c r="H8" s="26"/>
    </row>
    <row r="9" spans="2:8" s="18" customFormat="1" ht="29.25" customHeight="1" x14ac:dyDescent="0.2">
      <c r="B9" s="52"/>
      <c r="C9" s="8" t="s">
        <v>8</v>
      </c>
      <c r="D9" s="19">
        <v>972790374.10000002</v>
      </c>
      <c r="E9" s="19">
        <v>581410047.74000001</v>
      </c>
      <c r="F9" s="20"/>
      <c r="G9" s="21"/>
      <c r="H9" s="26"/>
    </row>
    <row r="10" spans="2:8" s="18" customFormat="1" ht="29.25" customHeight="1" x14ac:dyDescent="0.2">
      <c r="B10" s="52"/>
      <c r="C10" s="22" t="s">
        <v>9</v>
      </c>
      <c r="D10" s="23"/>
      <c r="E10" s="24"/>
      <c r="F10" s="25">
        <v>1283605049</v>
      </c>
      <c r="G10" s="25">
        <v>96551744.719999999</v>
      </c>
      <c r="H10" s="26"/>
    </row>
    <row r="11" spans="2:8" s="1" customFormat="1" ht="10.5" customHeight="1" x14ac:dyDescent="0.2">
      <c r="B11" s="3" t="s">
        <v>10</v>
      </c>
      <c r="C11" s="4" t="s">
        <v>11</v>
      </c>
      <c r="D11" s="10"/>
      <c r="E11" s="11"/>
      <c r="F11" s="11"/>
      <c r="G11" s="36"/>
      <c r="H11" s="39"/>
    </row>
    <row r="12" spans="2:8" s="1" customFormat="1" ht="16.5" customHeight="1" x14ac:dyDescent="0.2">
      <c r="B12" s="33">
        <v>10101</v>
      </c>
      <c r="C12" s="27" t="s">
        <v>12</v>
      </c>
      <c r="D12" s="19">
        <v>1116388269.26</v>
      </c>
      <c r="E12" s="19">
        <v>0</v>
      </c>
      <c r="F12" s="19">
        <v>1027559504.89</v>
      </c>
      <c r="G12" s="44">
        <v>0</v>
      </c>
      <c r="H12" s="38"/>
    </row>
    <row r="13" spans="2:8" s="1" customFormat="1" ht="11.1" customHeight="1" x14ac:dyDescent="0.2">
      <c r="B13" s="5"/>
      <c r="C13" s="6"/>
      <c r="D13" s="12"/>
      <c r="E13" s="13"/>
      <c r="F13" s="13"/>
      <c r="G13" s="36"/>
      <c r="H13" s="39"/>
    </row>
    <row r="14" spans="2:8" s="1" customFormat="1" ht="16.5" customHeight="1" x14ac:dyDescent="0.2">
      <c r="B14" s="33">
        <v>10102</v>
      </c>
      <c r="C14" s="27" t="s">
        <v>13</v>
      </c>
      <c r="D14" s="19">
        <v>8167188023.4499998</v>
      </c>
      <c r="E14" s="19">
        <v>8167188023.4499998</v>
      </c>
      <c r="F14" s="19">
        <v>8253080672.8599997</v>
      </c>
      <c r="G14" s="44">
        <v>8253080672.8599997</v>
      </c>
      <c r="H14" s="38"/>
    </row>
    <row r="15" spans="2:8" s="1" customFormat="1" ht="11.1" customHeight="1" x14ac:dyDescent="0.2">
      <c r="B15" s="5"/>
      <c r="C15" s="6"/>
      <c r="D15" s="12"/>
      <c r="E15" s="13"/>
      <c r="F15" s="13"/>
      <c r="G15" s="36"/>
      <c r="H15" s="39"/>
    </row>
    <row r="16" spans="2:8" s="1" customFormat="1" ht="16.5" customHeight="1" x14ac:dyDescent="0.2">
      <c r="B16" s="33">
        <v>10104</v>
      </c>
      <c r="C16" s="27" t="s">
        <v>14</v>
      </c>
      <c r="D16" s="19">
        <v>532338096.54000002</v>
      </c>
      <c r="E16" s="19">
        <v>0</v>
      </c>
      <c r="F16" s="19">
        <v>524712284.54000002</v>
      </c>
      <c r="G16" s="44">
        <v>0</v>
      </c>
      <c r="H16" s="38"/>
    </row>
    <row r="17" spans="2:8" s="1" customFormat="1" ht="11.1" customHeight="1" x14ac:dyDescent="0.2">
      <c r="B17" s="5"/>
      <c r="C17" s="6"/>
      <c r="D17" s="12"/>
      <c r="E17" s="13"/>
      <c r="F17" s="13"/>
      <c r="G17" s="36"/>
      <c r="H17" s="39"/>
    </row>
    <row r="18" spans="2:8" s="1" customFormat="1" ht="16.5" customHeight="1" x14ac:dyDescent="0.2">
      <c r="B18" s="33">
        <v>10301</v>
      </c>
      <c r="C18" s="27" t="s">
        <v>15</v>
      </c>
      <c r="D18" s="19">
        <v>0</v>
      </c>
      <c r="E18" s="19">
        <v>0</v>
      </c>
      <c r="F18" s="19">
        <v>0</v>
      </c>
      <c r="G18" s="45">
        <v>0</v>
      </c>
      <c r="H18" s="38"/>
    </row>
    <row r="19" spans="2:8" s="1" customFormat="1" ht="25.5" customHeight="1" x14ac:dyDescent="0.2">
      <c r="B19" s="34">
        <v>10000</v>
      </c>
      <c r="C19" s="4" t="s">
        <v>16</v>
      </c>
      <c r="D19" s="28">
        <f>SUM(D12:D18)</f>
        <v>9815914389.25</v>
      </c>
      <c r="E19" s="28">
        <f t="shared" ref="E19:G19" si="0">SUM(E12:E18)</f>
        <v>8167188023.4499998</v>
      </c>
      <c r="F19" s="28">
        <f t="shared" si="0"/>
        <v>9805352462.2900009</v>
      </c>
      <c r="G19" s="28">
        <f t="shared" si="0"/>
        <v>8253080672.8599997</v>
      </c>
      <c r="H19" s="39"/>
    </row>
    <row r="20" spans="2:8" s="1" customFormat="1" ht="2.65" customHeight="1" x14ac:dyDescent="0.2">
      <c r="B20" s="29"/>
      <c r="C20" s="30"/>
      <c r="D20" s="31"/>
      <c r="E20" s="31"/>
      <c r="F20" s="31"/>
      <c r="G20" s="40"/>
      <c r="H20" s="39"/>
    </row>
    <row r="21" spans="2:8" s="1" customFormat="1" ht="11.1" customHeight="1" x14ac:dyDescent="0.2">
      <c r="B21" s="7" t="s">
        <v>17</v>
      </c>
      <c r="C21" s="8" t="s">
        <v>18</v>
      </c>
      <c r="D21" s="12"/>
      <c r="E21" s="13"/>
      <c r="F21" s="13"/>
      <c r="G21" s="36"/>
      <c r="H21" s="39"/>
    </row>
    <row r="22" spans="2:8" s="1" customFormat="1" ht="16.5" customHeight="1" x14ac:dyDescent="0.2">
      <c r="B22" s="33">
        <v>20101</v>
      </c>
      <c r="C22" s="27" t="s">
        <v>19</v>
      </c>
      <c r="D22" s="19">
        <v>1029911125.4400001</v>
      </c>
      <c r="E22" s="19">
        <v>640216320.52999997</v>
      </c>
      <c r="F22" s="19">
        <v>964397137.14999998</v>
      </c>
      <c r="G22" s="35">
        <v>650217296.99000001</v>
      </c>
      <c r="H22" s="38"/>
    </row>
    <row r="23" spans="2:8" s="1" customFormat="1" ht="11.1" customHeight="1" x14ac:dyDescent="0.2">
      <c r="B23" s="5"/>
      <c r="C23" s="6"/>
      <c r="D23" s="12"/>
      <c r="E23" s="13"/>
      <c r="F23" s="13"/>
      <c r="G23" s="36"/>
      <c r="H23" s="39"/>
    </row>
    <row r="24" spans="2:8" s="1" customFormat="1" ht="16.5" customHeight="1" x14ac:dyDescent="0.2">
      <c r="B24" s="33">
        <v>20102</v>
      </c>
      <c r="C24" s="27" t="s">
        <v>20</v>
      </c>
      <c r="D24" s="19">
        <v>0</v>
      </c>
      <c r="E24" s="19">
        <v>0</v>
      </c>
      <c r="F24" s="19">
        <v>0</v>
      </c>
      <c r="G24" s="35">
        <v>0</v>
      </c>
      <c r="H24" s="38"/>
    </row>
    <row r="25" spans="2:8" s="1" customFormat="1" ht="11.1" customHeight="1" x14ac:dyDescent="0.2">
      <c r="B25" s="5"/>
      <c r="C25" s="6"/>
      <c r="D25" s="12"/>
      <c r="E25" s="13"/>
      <c r="F25" s="13"/>
      <c r="G25" s="36"/>
      <c r="H25" s="39"/>
    </row>
    <row r="26" spans="2:8" s="1" customFormat="1" ht="16.5" customHeight="1" x14ac:dyDescent="0.2">
      <c r="B26" s="33">
        <v>20103</v>
      </c>
      <c r="C26" s="27" t="s">
        <v>21</v>
      </c>
      <c r="D26" s="19">
        <v>105704734.08</v>
      </c>
      <c r="E26" s="19">
        <v>105648387.2</v>
      </c>
      <c r="F26" s="19">
        <v>124269126.91</v>
      </c>
      <c r="G26" s="35">
        <v>124218694.62</v>
      </c>
      <c r="H26" s="38"/>
    </row>
    <row r="27" spans="2:8" s="1" customFormat="1" ht="11.1" customHeight="1" x14ac:dyDescent="0.2">
      <c r="B27" s="5"/>
      <c r="C27" s="6"/>
      <c r="D27" s="12"/>
      <c r="E27" s="13"/>
      <c r="F27" s="13"/>
      <c r="G27" s="36"/>
      <c r="H27" s="39"/>
    </row>
    <row r="28" spans="2:8" s="1" customFormat="1" ht="16.5" customHeight="1" x14ac:dyDescent="0.2">
      <c r="B28" s="33">
        <v>20104</v>
      </c>
      <c r="C28" s="27" t="s">
        <v>22</v>
      </c>
      <c r="D28" s="19">
        <v>78827.67</v>
      </c>
      <c r="E28" s="19">
        <v>0</v>
      </c>
      <c r="F28" s="19">
        <v>122933.65</v>
      </c>
      <c r="G28" s="35">
        <v>0</v>
      </c>
      <c r="H28" s="38"/>
    </row>
    <row r="29" spans="2:8" s="1" customFormat="1" ht="11.1" customHeight="1" x14ac:dyDescent="0.2">
      <c r="B29" s="5"/>
      <c r="C29" s="6"/>
      <c r="D29" s="12"/>
      <c r="E29" s="13"/>
      <c r="F29" s="13"/>
      <c r="G29" s="36"/>
      <c r="H29" s="39"/>
    </row>
    <row r="30" spans="2:8" s="1" customFormat="1" ht="24" customHeight="1" x14ac:dyDescent="0.2">
      <c r="B30" s="33">
        <v>20105</v>
      </c>
      <c r="C30" s="27" t="s">
        <v>23</v>
      </c>
      <c r="D30" s="19">
        <v>59824317.859999999</v>
      </c>
      <c r="E30" s="19">
        <v>21286.959999999999</v>
      </c>
      <c r="F30" s="19">
        <v>42779548.630000003</v>
      </c>
      <c r="G30" s="35">
        <v>228730.57</v>
      </c>
      <c r="H30" s="38"/>
    </row>
    <row r="31" spans="2:8" s="1" customFormat="1" ht="16.5" customHeight="1" x14ac:dyDescent="0.2">
      <c r="B31" s="34">
        <v>20000</v>
      </c>
      <c r="C31" s="4" t="s">
        <v>24</v>
      </c>
      <c r="D31" s="28">
        <f>SUM(D22:D30)</f>
        <v>1195519005.05</v>
      </c>
      <c r="E31" s="28">
        <f t="shared" ref="E31:G31" si="1">SUM(E22:E30)</f>
        <v>745885994.69000006</v>
      </c>
      <c r="F31" s="28">
        <f t="shared" si="1"/>
        <v>1131568746.3400002</v>
      </c>
      <c r="G31" s="28">
        <f t="shared" si="1"/>
        <v>774664722.18000007</v>
      </c>
      <c r="H31" s="39"/>
    </row>
    <row r="32" spans="2:8" s="1" customFormat="1" ht="2.65" customHeight="1" x14ac:dyDescent="0.2">
      <c r="B32" s="29"/>
      <c r="C32" s="30"/>
      <c r="D32" s="31"/>
      <c r="E32" s="31"/>
      <c r="F32" s="31"/>
      <c r="G32" s="40"/>
      <c r="H32" s="39"/>
    </row>
    <row r="33" spans="2:8" s="1" customFormat="1" ht="11.1" customHeight="1" x14ac:dyDescent="0.2">
      <c r="B33" s="7" t="s">
        <v>25</v>
      </c>
      <c r="C33" s="8" t="s">
        <v>26</v>
      </c>
      <c r="D33" s="12"/>
      <c r="E33" s="13"/>
      <c r="F33" s="13"/>
      <c r="G33" s="36"/>
      <c r="H33" s="39"/>
    </row>
    <row r="34" spans="2:8" s="1" customFormat="1" ht="28.5" customHeight="1" x14ac:dyDescent="0.2">
      <c r="B34" s="33">
        <v>30100</v>
      </c>
      <c r="C34" s="27" t="s">
        <v>27</v>
      </c>
      <c r="D34" s="19">
        <v>74627308.25</v>
      </c>
      <c r="E34" s="19">
        <v>0</v>
      </c>
      <c r="F34" s="19">
        <v>59734154.43</v>
      </c>
      <c r="G34" s="35">
        <v>0</v>
      </c>
      <c r="H34" s="38"/>
    </row>
    <row r="35" spans="2:8" s="1" customFormat="1" ht="11.1" customHeight="1" x14ac:dyDescent="0.2">
      <c r="B35" s="5"/>
      <c r="C35" s="6"/>
      <c r="D35" s="12"/>
      <c r="E35" s="13"/>
      <c r="F35" s="13"/>
      <c r="G35" s="36"/>
      <c r="H35" s="39"/>
    </row>
    <row r="36" spans="2:8" s="1" customFormat="1" ht="24" customHeight="1" x14ac:dyDescent="0.2">
      <c r="B36" s="33">
        <v>30200</v>
      </c>
      <c r="C36" s="27" t="s">
        <v>28</v>
      </c>
      <c r="D36" s="19">
        <v>22597802.079999998</v>
      </c>
      <c r="E36" s="19">
        <v>0</v>
      </c>
      <c r="F36" s="19">
        <v>22133742.739999998</v>
      </c>
      <c r="G36" s="35">
        <v>0</v>
      </c>
      <c r="H36" s="38"/>
    </row>
    <row r="37" spans="2:8" s="1" customFormat="1" ht="11.1" customHeight="1" x14ac:dyDescent="0.2">
      <c r="B37" s="5"/>
      <c r="C37" s="6"/>
      <c r="D37" s="12"/>
      <c r="E37" s="13"/>
      <c r="F37" s="13"/>
      <c r="G37" s="36"/>
      <c r="H37" s="39"/>
    </row>
    <row r="38" spans="2:8" s="1" customFormat="1" ht="16.5" customHeight="1" x14ac:dyDescent="0.2">
      <c r="B38" s="33">
        <v>30300</v>
      </c>
      <c r="C38" s="27" t="s">
        <v>29</v>
      </c>
      <c r="D38" s="19">
        <v>5057422.21</v>
      </c>
      <c r="E38" s="19">
        <v>2134.8000000000002</v>
      </c>
      <c r="F38" s="19">
        <v>4744112.88</v>
      </c>
      <c r="G38" s="35">
        <v>1305.27</v>
      </c>
      <c r="H38" s="38"/>
    </row>
    <row r="39" spans="2:8" s="1" customFormat="1" ht="11.1" customHeight="1" x14ac:dyDescent="0.2">
      <c r="B39" s="5"/>
      <c r="C39" s="6"/>
      <c r="D39" s="12"/>
      <c r="E39" s="13"/>
      <c r="F39" s="13"/>
      <c r="G39" s="36"/>
      <c r="H39" s="39"/>
    </row>
    <row r="40" spans="2:8" s="1" customFormat="1" ht="16.5" customHeight="1" x14ac:dyDescent="0.2">
      <c r="B40" s="33">
        <v>30400</v>
      </c>
      <c r="C40" s="27" t="s">
        <v>30</v>
      </c>
      <c r="D40" s="19">
        <v>19415391.969999999</v>
      </c>
      <c r="E40" s="19">
        <v>45592</v>
      </c>
      <c r="F40" s="19">
        <v>19415391.969999999</v>
      </c>
      <c r="G40" s="35">
        <v>45592</v>
      </c>
      <c r="H40" s="38"/>
    </row>
    <row r="41" spans="2:8" s="1" customFormat="1" ht="11.1" customHeight="1" x14ac:dyDescent="0.2">
      <c r="B41" s="5"/>
      <c r="C41" s="6"/>
      <c r="D41" s="12"/>
      <c r="E41" s="13"/>
      <c r="F41" s="13"/>
      <c r="G41" s="36"/>
      <c r="H41" s="39"/>
    </row>
    <row r="42" spans="2:8" s="1" customFormat="1" ht="16.5" customHeight="1" x14ac:dyDescent="0.2">
      <c r="B42" s="33">
        <v>30500</v>
      </c>
      <c r="C42" s="27" t="s">
        <v>31</v>
      </c>
      <c r="D42" s="19">
        <v>120285464.17</v>
      </c>
      <c r="E42" s="19">
        <v>1204949.57</v>
      </c>
      <c r="F42" s="19">
        <v>120068866.23</v>
      </c>
      <c r="G42" s="35">
        <v>1101502.7</v>
      </c>
      <c r="H42" s="38"/>
    </row>
    <row r="43" spans="2:8" s="1" customFormat="1" ht="16.5" customHeight="1" x14ac:dyDescent="0.2">
      <c r="B43" s="34">
        <v>30000</v>
      </c>
      <c r="C43" s="4" t="s">
        <v>32</v>
      </c>
      <c r="D43" s="28">
        <f>SUM(D34:D42)</f>
        <v>241983388.68000001</v>
      </c>
      <c r="E43" s="28">
        <f t="shared" ref="E43:G43" si="2">SUM(E34:E42)</f>
        <v>1252676.3700000001</v>
      </c>
      <c r="F43" s="28">
        <f t="shared" si="2"/>
        <v>226096268.25</v>
      </c>
      <c r="G43" s="28">
        <f t="shared" si="2"/>
        <v>1148399.97</v>
      </c>
      <c r="H43" s="39"/>
    </row>
    <row r="44" spans="2:8" s="1" customFormat="1" ht="2.65" customHeight="1" x14ac:dyDescent="0.2">
      <c r="B44" s="29"/>
      <c r="C44" s="30"/>
      <c r="D44" s="31"/>
      <c r="E44" s="31"/>
      <c r="F44" s="31"/>
      <c r="G44" s="40"/>
      <c r="H44" s="39"/>
    </row>
    <row r="45" spans="2:8" s="1" customFormat="1" ht="11.1" customHeight="1" x14ac:dyDescent="0.2">
      <c r="B45" s="7" t="s">
        <v>33</v>
      </c>
      <c r="C45" s="8" t="s">
        <v>34</v>
      </c>
      <c r="D45" s="12"/>
      <c r="E45" s="13"/>
      <c r="F45" s="13"/>
      <c r="G45" s="36"/>
      <c r="H45" s="39"/>
    </row>
    <row r="46" spans="2:8" s="1" customFormat="1" ht="16.5" customHeight="1" x14ac:dyDescent="0.2">
      <c r="B46" s="33">
        <v>40200</v>
      </c>
      <c r="C46" s="27" t="s">
        <v>35</v>
      </c>
      <c r="D46" s="19">
        <v>717128868.24000001</v>
      </c>
      <c r="E46" s="19">
        <v>476600775.05000001</v>
      </c>
      <c r="F46" s="19">
        <v>202484181.06</v>
      </c>
      <c r="G46" s="35">
        <v>27447970.100000001</v>
      </c>
      <c r="H46" s="38"/>
    </row>
    <row r="47" spans="2:8" s="1" customFormat="1" ht="11.1" customHeight="1" x14ac:dyDescent="0.2">
      <c r="B47" s="5"/>
      <c r="C47" s="6"/>
      <c r="D47" s="12"/>
      <c r="E47" s="13"/>
      <c r="F47" s="13"/>
      <c r="G47" s="36"/>
      <c r="H47" s="39"/>
    </row>
    <row r="48" spans="2:8" s="1" customFormat="1" ht="16.5" customHeight="1" x14ac:dyDescent="0.2">
      <c r="B48" s="33">
        <v>40300</v>
      </c>
      <c r="C48" s="27" t="s">
        <v>36</v>
      </c>
      <c r="D48" s="19">
        <v>100339.01</v>
      </c>
      <c r="E48" s="19">
        <v>0</v>
      </c>
      <c r="F48" s="19">
        <v>0</v>
      </c>
      <c r="G48" s="35">
        <v>0</v>
      </c>
      <c r="H48" s="38"/>
    </row>
    <row r="49" spans="2:8" s="1" customFormat="1" ht="11.1" customHeight="1" x14ac:dyDescent="0.2">
      <c r="B49" s="5"/>
      <c r="C49" s="6"/>
      <c r="D49" s="12"/>
      <c r="E49" s="13"/>
      <c r="F49" s="13"/>
      <c r="G49" s="36"/>
      <c r="H49" s="39"/>
    </row>
    <row r="50" spans="2:8" s="1" customFormat="1" ht="16.5" customHeight="1" x14ac:dyDescent="0.2">
      <c r="B50" s="33">
        <v>40400</v>
      </c>
      <c r="C50" s="27" t="s">
        <v>37</v>
      </c>
      <c r="D50" s="19">
        <v>418293.61</v>
      </c>
      <c r="E50" s="19">
        <v>0</v>
      </c>
      <c r="F50" s="19">
        <v>711620.21</v>
      </c>
      <c r="G50" s="35">
        <v>0</v>
      </c>
      <c r="H50" s="38"/>
    </row>
    <row r="51" spans="2:8" s="1" customFormat="1" ht="11.1" customHeight="1" x14ac:dyDescent="0.2">
      <c r="B51" s="5"/>
      <c r="C51" s="6"/>
      <c r="D51" s="12"/>
      <c r="E51" s="13"/>
      <c r="F51" s="13"/>
      <c r="G51" s="36"/>
      <c r="H51" s="39"/>
    </row>
    <row r="52" spans="2:8" s="1" customFormat="1" ht="16.5" customHeight="1" x14ac:dyDescent="0.2">
      <c r="B52" s="33">
        <v>40500</v>
      </c>
      <c r="C52" s="27" t="s">
        <v>38</v>
      </c>
      <c r="D52" s="19">
        <v>35166091.920000002</v>
      </c>
      <c r="E52" s="19">
        <v>193600.35</v>
      </c>
      <c r="F52" s="19">
        <v>31219767.309999999</v>
      </c>
      <c r="G52" s="35">
        <v>43600.35</v>
      </c>
      <c r="H52" s="38"/>
    </row>
    <row r="53" spans="2:8" s="1" customFormat="1" ht="16.5" customHeight="1" x14ac:dyDescent="0.2">
      <c r="B53" s="34">
        <v>40000</v>
      </c>
      <c r="C53" s="4" t="s">
        <v>39</v>
      </c>
      <c r="D53" s="28">
        <f>SUM(D46:D52)</f>
        <v>752813592.77999997</v>
      </c>
      <c r="E53" s="28">
        <f t="shared" ref="E53:G53" si="3">SUM(E46:E52)</f>
        <v>476794375.40000004</v>
      </c>
      <c r="F53" s="28">
        <f t="shared" si="3"/>
        <v>234415568.58000001</v>
      </c>
      <c r="G53" s="28">
        <f t="shared" si="3"/>
        <v>27491570.450000003</v>
      </c>
      <c r="H53" s="39"/>
    </row>
    <row r="54" spans="2:8" s="1" customFormat="1" ht="2.65" customHeight="1" x14ac:dyDescent="0.2">
      <c r="B54" s="29"/>
      <c r="C54" s="30"/>
      <c r="D54" s="31"/>
      <c r="E54" s="31"/>
      <c r="F54" s="31"/>
      <c r="G54" s="40"/>
      <c r="H54" s="39"/>
    </row>
    <row r="55" spans="2:8" s="1" customFormat="1" ht="11.1" customHeight="1" x14ac:dyDescent="0.2">
      <c r="B55" s="7" t="s">
        <v>40</v>
      </c>
      <c r="C55" s="8" t="s">
        <v>41</v>
      </c>
      <c r="D55" s="12"/>
      <c r="E55" s="13"/>
      <c r="F55" s="13"/>
      <c r="G55" s="36"/>
      <c r="H55" s="39"/>
    </row>
    <row r="56" spans="2:8" s="1" customFormat="1" ht="16.5" customHeight="1" x14ac:dyDescent="0.2">
      <c r="B56" s="33">
        <v>50100</v>
      </c>
      <c r="C56" s="27" t="s">
        <v>42</v>
      </c>
      <c r="D56" s="19">
        <v>37545.9</v>
      </c>
      <c r="E56" s="19">
        <v>0</v>
      </c>
      <c r="F56" s="19">
        <v>32429.64</v>
      </c>
      <c r="G56" s="35">
        <v>0</v>
      </c>
      <c r="H56" s="38"/>
    </row>
    <row r="57" spans="2:8" s="1" customFormat="1" ht="11.1" customHeight="1" x14ac:dyDescent="0.2">
      <c r="B57" s="5"/>
      <c r="C57" s="6"/>
      <c r="D57" s="12"/>
      <c r="E57" s="13"/>
      <c r="F57" s="13"/>
      <c r="G57" s="36"/>
      <c r="H57" s="39"/>
    </row>
    <row r="58" spans="2:8" s="1" customFormat="1" ht="16.5" customHeight="1" x14ac:dyDescent="0.2">
      <c r="B58" s="33">
        <v>50200</v>
      </c>
      <c r="C58" s="27" t="s">
        <v>43</v>
      </c>
      <c r="D58" s="19">
        <v>17000000</v>
      </c>
      <c r="E58" s="19">
        <v>0</v>
      </c>
      <c r="F58" s="19">
        <v>13358896.359999999</v>
      </c>
      <c r="G58" s="35">
        <v>0</v>
      </c>
      <c r="H58" s="38"/>
    </row>
    <row r="59" spans="2:8" s="1" customFormat="1" ht="11.1" customHeight="1" x14ac:dyDescent="0.2">
      <c r="B59" s="5"/>
      <c r="C59" s="6"/>
      <c r="D59" s="12"/>
      <c r="E59" s="13"/>
      <c r="F59" s="13"/>
      <c r="G59" s="36"/>
      <c r="H59" s="39"/>
    </row>
    <row r="60" spans="2:8" s="1" customFormat="1" ht="16.5" customHeight="1" x14ac:dyDescent="0.2">
      <c r="B60" s="33">
        <v>50300</v>
      </c>
      <c r="C60" s="27" t="s">
        <v>44</v>
      </c>
      <c r="D60" s="19">
        <v>6587092.2800000003</v>
      </c>
      <c r="E60" s="19">
        <v>0</v>
      </c>
      <c r="F60" s="19">
        <v>6288211.5599999996</v>
      </c>
      <c r="G60" s="35">
        <v>0</v>
      </c>
      <c r="H60" s="38"/>
    </row>
    <row r="61" spans="2:8" s="1" customFormat="1" ht="16.5" customHeight="1" x14ac:dyDescent="0.2">
      <c r="B61" s="34">
        <v>50000</v>
      </c>
      <c r="C61" s="4" t="s">
        <v>45</v>
      </c>
      <c r="D61" s="28">
        <f>SUM(D56:D60)</f>
        <v>23624638.18</v>
      </c>
      <c r="E61" s="28">
        <f t="shared" ref="E61:G61" si="4">SUM(E56:E60)</f>
        <v>0</v>
      </c>
      <c r="F61" s="28">
        <f t="shared" si="4"/>
        <v>19679537.559999999</v>
      </c>
      <c r="G61" s="28">
        <f t="shared" si="4"/>
        <v>0</v>
      </c>
      <c r="H61" s="39"/>
    </row>
    <row r="62" spans="2:8" s="1" customFormat="1" ht="2.65" customHeight="1" x14ac:dyDescent="0.2">
      <c r="B62" s="29"/>
      <c r="C62" s="30"/>
      <c r="D62" s="31"/>
      <c r="E62" s="31"/>
      <c r="F62" s="31"/>
      <c r="G62" s="40"/>
      <c r="H62" s="39"/>
    </row>
    <row r="63" spans="2:8" s="1" customFormat="1" ht="11.1" customHeight="1" x14ac:dyDescent="0.2">
      <c r="B63" s="7" t="s">
        <v>46</v>
      </c>
      <c r="C63" s="8" t="s">
        <v>47</v>
      </c>
      <c r="D63" s="12"/>
      <c r="E63" s="13"/>
      <c r="F63" s="13"/>
      <c r="G63" s="36"/>
      <c r="H63" s="39"/>
    </row>
    <row r="64" spans="2:8" s="1" customFormat="1" ht="16.5" customHeight="1" x14ac:dyDescent="0.2">
      <c r="B64" s="33">
        <v>60200</v>
      </c>
      <c r="C64" s="27" t="s">
        <v>48</v>
      </c>
      <c r="D64" s="19">
        <v>0</v>
      </c>
      <c r="E64" s="19">
        <v>0</v>
      </c>
      <c r="F64" s="19">
        <v>0</v>
      </c>
      <c r="G64" s="35">
        <v>0</v>
      </c>
      <c r="H64" s="38"/>
    </row>
    <row r="65" spans="2:8" s="1" customFormat="1" ht="11.1" customHeight="1" x14ac:dyDescent="0.2">
      <c r="B65" s="5"/>
      <c r="C65" s="6"/>
      <c r="D65" s="12"/>
      <c r="E65" s="13"/>
      <c r="F65" s="13"/>
      <c r="G65" s="36"/>
      <c r="H65" s="39"/>
    </row>
    <row r="66" spans="2:8" s="1" customFormat="1" ht="24.75" customHeight="1" x14ac:dyDescent="0.2">
      <c r="B66" s="33">
        <v>60300</v>
      </c>
      <c r="C66" s="27" t="s">
        <v>49</v>
      </c>
      <c r="D66" s="19">
        <v>113568664.16</v>
      </c>
      <c r="E66" s="19">
        <v>68000000</v>
      </c>
      <c r="F66" s="19">
        <v>113568664.16</v>
      </c>
      <c r="G66" s="35">
        <v>68000000</v>
      </c>
      <c r="H66" s="38"/>
    </row>
    <row r="67" spans="2:8" s="1" customFormat="1" ht="16.5" customHeight="1" x14ac:dyDescent="0.2">
      <c r="B67" s="34">
        <v>60000</v>
      </c>
      <c r="C67" s="4" t="s">
        <v>50</v>
      </c>
      <c r="D67" s="28">
        <f>SUM(D64:D66)</f>
        <v>113568664.16</v>
      </c>
      <c r="E67" s="28">
        <f t="shared" ref="E67:G67" si="5">SUM(E64:E66)</f>
        <v>68000000</v>
      </c>
      <c r="F67" s="28">
        <f t="shared" si="5"/>
        <v>113568664.16</v>
      </c>
      <c r="G67" s="28">
        <f t="shared" si="5"/>
        <v>68000000</v>
      </c>
      <c r="H67" s="39"/>
    </row>
    <row r="68" spans="2:8" s="1" customFormat="1" ht="2.65" customHeight="1" x14ac:dyDescent="0.2">
      <c r="B68" s="29"/>
      <c r="C68" s="30"/>
      <c r="D68" s="31"/>
      <c r="E68" s="31"/>
      <c r="F68" s="31"/>
      <c r="G68" s="40"/>
      <c r="H68" s="39"/>
    </row>
    <row r="69" spans="2:8" s="1" customFormat="1" ht="11.1" customHeight="1" x14ac:dyDescent="0.2">
      <c r="B69" s="7" t="s">
        <v>51</v>
      </c>
      <c r="C69" s="8" t="s">
        <v>52</v>
      </c>
      <c r="D69" s="12"/>
      <c r="E69" s="13"/>
      <c r="F69" s="13"/>
      <c r="G69" s="36"/>
      <c r="H69" s="39"/>
    </row>
    <row r="70" spans="2:8" s="1" customFormat="1" ht="16.5" customHeight="1" x14ac:dyDescent="0.2">
      <c r="B70" s="33">
        <v>70100</v>
      </c>
      <c r="C70" s="27" t="s">
        <v>53</v>
      </c>
      <c r="D70" s="19">
        <v>0</v>
      </c>
      <c r="E70" s="19">
        <v>0</v>
      </c>
      <c r="F70" s="19">
        <v>0</v>
      </c>
      <c r="G70" s="35">
        <v>0</v>
      </c>
      <c r="H70" s="38"/>
    </row>
    <row r="71" spans="2:8" s="1" customFormat="1" ht="16.5" customHeight="1" x14ac:dyDescent="0.2">
      <c r="B71" s="34">
        <v>70000</v>
      </c>
      <c r="C71" s="4" t="s">
        <v>54</v>
      </c>
      <c r="D71" s="28">
        <f>SUM(D70)</f>
        <v>0</v>
      </c>
      <c r="E71" s="28">
        <f t="shared" ref="E71:G71" si="6">SUM(E70)</f>
        <v>0</v>
      </c>
      <c r="F71" s="28">
        <f t="shared" si="6"/>
        <v>0</v>
      </c>
      <c r="G71" s="28">
        <f t="shared" si="6"/>
        <v>0</v>
      </c>
      <c r="H71" s="39"/>
    </row>
    <row r="72" spans="2:8" s="1" customFormat="1" ht="2.65" customHeight="1" x14ac:dyDescent="0.2">
      <c r="B72" s="29"/>
      <c r="C72" s="30"/>
      <c r="D72" s="31"/>
      <c r="E72" s="31"/>
      <c r="F72" s="31"/>
      <c r="G72" s="40"/>
      <c r="H72" s="39"/>
    </row>
    <row r="73" spans="2:8" s="1" customFormat="1" ht="11.1" customHeight="1" x14ac:dyDescent="0.2">
      <c r="B73" s="7" t="s">
        <v>55</v>
      </c>
      <c r="C73" s="8" t="s">
        <v>56</v>
      </c>
      <c r="D73" s="12"/>
      <c r="E73" s="13"/>
      <c r="F73" s="13"/>
      <c r="G73" s="36"/>
      <c r="H73" s="39"/>
    </row>
    <row r="74" spans="2:8" s="1" customFormat="1" ht="16.5" customHeight="1" x14ac:dyDescent="0.2">
      <c r="B74" s="33">
        <v>90100</v>
      </c>
      <c r="C74" s="27" t="s">
        <v>57</v>
      </c>
      <c r="D74" s="19">
        <v>2452900685.4899998</v>
      </c>
      <c r="E74" s="19">
        <v>2204644665.5500002</v>
      </c>
      <c r="F74" s="19">
        <v>2452820334.8200002</v>
      </c>
      <c r="G74" s="35">
        <v>2204612792.6300001</v>
      </c>
      <c r="H74" s="38"/>
    </row>
    <row r="75" spans="2:8" s="1" customFormat="1" ht="11.1" customHeight="1" x14ac:dyDescent="0.2">
      <c r="B75" s="5"/>
      <c r="C75" s="6"/>
      <c r="D75" s="12"/>
      <c r="E75" s="13"/>
      <c r="F75" s="13"/>
      <c r="G75" s="36"/>
      <c r="H75" s="39"/>
    </row>
    <row r="76" spans="2:8" s="1" customFormat="1" ht="16.5" customHeight="1" x14ac:dyDescent="0.2">
      <c r="B76" s="33">
        <v>90200</v>
      </c>
      <c r="C76" s="27" t="s">
        <v>58</v>
      </c>
      <c r="D76" s="19">
        <v>48733023.280000001</v>
      </c>
      <c r="E76" s="19">
        <v>552844.14</v>
      </c>
      <c r="F76" s="19">
        <v>49544585.560000002</v>
      </c>
      <c r="G76" s="35">
        <v>552844.14</v>
      </c>
      <c r="H76" s="38"/>
    </row>
    <row r="77" spans="2:8" s="1" customFormat="1" ht="16.5" customHeight="1" x14ac:dyDescent="0.2">
      <c r="B77" s="34">
        <v>90000</v>
      </c>
      <c r="C77" s="4" t="s">
        <v>59</v>
      </c>
      <c r="D77" s="28">
        <f>SUM(D74:D76)</f>
        <v>2501633708.77</v>
      </c>
      <c r="E77" s="28">
        <f t="shared" ref="E77:G77" si="7">SUM(E74:E76)</f>
        <v>2205197509.6900001</v>
      </c>
      <c r="F77" s="28">
        <f t="shared" si="7"/>
        <v>2502364920.3800001</v>
      </c>
      <c r="G77" s="28">
        <f t="shared" si="7"/>
        <v>2205165636.77</v>
      </c>
      <c r="H77" s="39"/>
    </row>
    <row r="78" spans="2:8" s="1" customFormat="1" ht="2.65" customHeight="1" x14ac:dyDescent="0.2">
      <c r="B78" s="29"/>
      <c r="C78" s="30"/>
      <c r="D78" s="31"/>
      <c r="E78" s="31"/>
      <c r="F78" s="31"/>
      <c r="G78" s="40"/>
      <c r="H78" s="39"/>
    </row>
    <row r="79" spans="2:8" s="1" customFormat="1" ht="3.2" customHeight="1" x14ac:dyDescent="0.2">
      <c r="B79" s="18"/>
      <c r="C79" s="18"/>
      <c r="D79" s="17"/>
      <c r="E79" s="17"/>
      <c r="F79" s="46"/>
      <c r="G79" s="20"/>
      <c r="H79" s="26"/>
    </row>
    <row r="80" spans="2:8" s="1" customFormat="1" ht="16.5" customHeight="1" x14ac:dyDescent="0.2">
      <c r="B80" s="47" t="s">
        <v>60</v>
      </c>
      <c r="C80" s="47"/>
      <c r="D80" s="14">
        <f>D19+D31+D43+D53+D61+D67+D71+D77</f>
        <v>14645057386.870001</v>
      </c>
      <c r="E80" s="14">
        <f t="shared" ref="E80:G80" si="8">E19+E31+E43+E53+E61+E67+E71+E77</f>
        <v>11664318579.6</v>
      </c>
      <c r="F80" s="14">
        <f t="shared" si="8"/>
        <v>14033046167.560001</v>
      </c>
      <c r="G80" s="14">
        <f t="shared" si="8"/>
        <v>11329551002.23</v>
      </c>
      <c r="H80" s="39"/>
    </row>
    <row r="81" spans="2:8" s="1" customFormat="1" ht="0.6" customHeight="1" x14ac:dyDescent="0.2">
      <c r="B81" s="18"/>
      <c r="C81" s="18"/>
      <c r="D81" s="17"/>
      <c r="E81" s="17"/>
      <c r="F81" s="46"/>
      <c r="G81" s="20"/>
      <c r="H81" s="26"/>
    </row>
    <row r="82" spans="2:8" s="1" customFormat="1" ht="16.5" customHeight="1" x14ac:dyDescent="0.2">
      <c r="B82" s="47" t="s">
        <v>61</v>
      </c>
      <c r="C82" s="47"/>
      <c r="D82" s="14">
        <f>D6+D7+D8+D9+D10+D80</f>
        <v>16085673900.540001</v>
      </c>
      <c r="E82" s="14">
        <f>E6+E7+E8+E9+E10+E80</f>
        <v>12245728627.34</v>
      </c>
      <c r="F82" s="14">
        <f t="shared" ref="F82:G82" si="9">F6+F7+F8+F9+F10+F80</f>
        <v>15316651216.560001</v>
      </c>
      <c r="G82" s="14">
        <f t="shared" si="9"/>
        <v>11426102746.949999</v>
      </c>
      <c r="H82" s="39"/>
    </row>
    <row r="83" spans="2:8" s="1" customFormat="1" ht="36.75" customHeight="1" x14ac:dyDescent="0.2">
      <c r="B83" s="48" t="s">
        <v>62</v>
      </c>
      <c r="C83" s="48"/>
      <c r="D83" s="14"/>
      <c r="E83" s="14"/>
      <c r="F83" s="14"/>
      <c r="G83" s="41"/>
      <c r="H83" s="39"/>
    </row>
  </sheetData>
  <mergeCells count="9">
    <mergeCell ref="B82:C82"/>
    <mergeCell ref="B83:C83"/>
    <mergeCell ref="C4:C5"/>
    <mergeCell ref="B2:C2"/>
    <mergeCell ref="F4:G4"/>
    <mergeCell ref="D4:E4"/>
    <mergeCell ref="B4:B5"/>
    <mergeCell ref="B6:B10"/>
    <mergeCell ref="B80:C80"/>
  </mergeCells>
  <printOptions horizontalCentered="1" verticalCentered="1"/>
  <pageMargins left="0.11811023622047245" right="0.11811023622047245" top="0.35433070866141736" bottom="0.15748031496062992" header="0.31496062992125984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Entrate rendiconto</vt:lpstr>
      <vt:lpstr>'Entrate rendiconto'!Area_stampa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CC21638</cp:lastModifiedBy>
  <cp:lastPrinted>2024-05-15T12:31:03Z</cp:lastPrinted>
  <dcterms:created xsi:type="dcterms:W3CDTF">2024-05-15T09:47:57Z</dcterms:created>
  <dcterms:modified xsi:type="dcterms:W3CDTF">2024-05-15T12:35:31Z</dcterms:modified>
</cp:coreProperties>
</file>