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8300" windowHeight="1574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109" i="18"/>
  <c r="E112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U102" i="18"/>
  <c r="U103" i="18"/>
  <c r="D96" i="18"/>
  <c r="D97" i="18"/>
  <c r="D98" i="18"/>
  <c r="D99" i="18"/>
  <c r="D100" i="18"/>
  <c r="D101" i="18"/>
  <c r="D102" i="18"/>
  <c r="D103" i="18"/>
  <c r="D104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<sst xmlns="http://schemas.openxmlformats.org/spreadsheetml/2006/main" count="988" uniqueCount="84">
  <si>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</si>
  <si>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</si>
  <si>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</si>
  <si>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</si>
  <si>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</si>
  <si>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</si>
  <si>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</si>
  <si>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</si>
  <si>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</si>
  <si>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</si>
  <si>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</si>
  <si>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</si>
  <si>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</si>
  <si>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</si>
  <si>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</si>
  <si>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</si>
  <si>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</si>
  <si>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</si>
  <si>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</si>
  <si>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</si>
  <si>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</si>
  <si>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</si>
  <si>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</si>
  <si>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</si>
  <si>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</si>
  <si>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</si>
  <si>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</si>
  <si>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</si>
  <si>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</si>
  <si>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</si>
  <si>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</si>
  <si>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</si>
  <si>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</si>
  <si>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</si>
  <si>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</si>
  <si>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</si>
  <si>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</si>
  <si>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</si>
  <si>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</si>
  <si>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</si>
  <si>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</si>
  <si>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</si>
  <si>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</si>
  <si>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</si>
  <si>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</si>
  <si>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</si>
  <si>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</si>
  <si>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</si>
  <si>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</si>
  <si>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</si>
  <si>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</si>
  <si>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</si>
  <si>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</si>
  <si>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</si>
  <si>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</si>
  <si>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</si>
  <si>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</si>
  <si>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</si>
  <si>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</si>
  <si>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</si>
  <si>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</si>
  <si>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</si>
  <si>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</si>
  <si>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</si>
  <si>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</si>
  <si>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</si>
  <si>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</si>
  <si>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</si>
  <si>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</si>
  <si>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</si>
  <si>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</si>
  <si>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</si>
  <si>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</si>
  <si>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</si>
  <si>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</si>
  <si>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</si>
  <si>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</si>
  <si>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</si>
  <si>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</si>
  <si>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</si>
  <si>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</si>
  <si>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</si>
  <si>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>TR-3</t>
  </si>
  <si>
    <t>Sticcianese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</si>
</sst>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7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TR-3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3.673469387755102</c:v>
                </c:pt>
                <c:pt idx="6">
                  <c:v>15.91836734693877</c:v>
                </c:pt>
                <c:pt idx="7">
                  <c:v>11.83673469387755</c:v>
                </c:pt>
                <c:pt idx="8">
                  <c:v>8.571428571428571</c:v>
                </c:pt>
                <c:pt idx="9">
                  <c:v>11.42857142857143</c:v>
                </c:pt>
                <c:pt idx="10">
                  <c:v>4.89795918367347</c:v>
                </c:pt>
                <c:pt idx="11">
                  <c:v>2.448979591836735</c:v>
                </c:pt>
                <c:pt idx="12">
                  <c:v>1.224489795918367</c:v>
                </c:pt>
                <c:pt idx="13">
                  <c:v>1.224489795918367</c:v>
                </c:pt>
                <c:pt idx="14">
                  <c:v>2.857142857142857</c:v>
                </c:pt>
                <c:pt idx="15">
                  <c:v>3.673469387755102</c:v>
                </c:pt>
                <c:pt idx="16">
                  <c:v>6.122448979591836</c:v>
                </c:pt>
                <c:pt idx="17">
                  <c:v>4.489795918367346</c:v>
                </c:pt>
                <c:pt idx="18">
                  <c:v>2.040816326530612</c:v>
                </c:pt>
                <c:pt idx="19">
                  <c:v>2.448979591836735</c:v>
                </c:pt>
                <c:pt idx="20">
                  <c:v>3.26530612244898</c:v>
                </c:pt>
                <c:pt idx="21">
                  <c:v>3.26530612244898</c:v>
                </c:pt>
                <c:pt idx="22">
                  <c:v>4.081632653061224</c:v>
                </c:pt>
                <c:pt idx="23">
                  <c:v>3.673469387755102</c:v>
                </c:pt>
                <c:pt idx="24">
                  <c:v>0.816326530612245</c:v>
                </c:pt>
                <c:pt idx="25">
                  <c:v>2.040816326530612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111304"/>
        <c:axId val="466418024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96.32653061224489</c:v>
                </c:pt>
                <c:pt idx="7">
                  <c:v>80.4081632653061</c:v>
                </c:pt>
                <c:pt idx="8">
                  <c:v>68.57142857142857</c:v>
                </c:pt>
                <c:pt idx="9">
                  <c:v>60.0</c:v>
                </c:pt>
                <c:pt idx="10">
                  <c:v>48.57142857142857</c:v>
                </c:pt>
                <c:pt idx="11">
                  <c:v>43.6734693877551</c:v>
                </c:pt>
                <c:pt idx="12">
                  <c:v>41.22448979591837</c:v>
                </c:pt>
                <c:pt idx="13">
                  <c:v>40.0</c:v>
                </c:pt>
                <c:pt idx="14">
                  <c:v>38.77551020408163</c:v>
                </c:pt>
                <c:pt idx="15">
                  <c:v>35.91836734693877</c:v>
                </c:pt>
                <c:pt idx="16">
                  <c:v>32.24489795918367</c:v>
                </c:pt>
                <c:pt idx="17">
                  <c:v>26.12244897959184</c:v>
                </c:pt>
                <c:pt idx="18">
                  <c:v>21.6326530612245</c:v>
                </c:pt>
                <c:pt idx="19">
                  <c:v>19.59183673469388</c:v>
                </c:pt>
                <c:pt idx="20">
                  <c:v>17.14285714285714</c:v>
                </c:pt>
                <c:pt idx="21">
                  <c:v>13.87755102040816</c:v>
                </c:pt>
                <c:pt idx="22">
                  <c:v>10.61224489795918</c:v>
                </c:pt>
                <c:pt idx="23">
                  <c:v>6.530612244897959</c:v>
                </c:pt>
                <c:pt idx="24">
                  <c:v>2.857142857142857</c:v>
                </c:pt>
                <c:pt idx="25">
                  <c:v>2.040816326530612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111304"/>
        <c:axId val="466418024"/>
      </c:lineChart>
      <c:catAx>
        <c:axId val="47311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9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418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641802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3111304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43832346908623"/>
          <c:h val="0.176817751420313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7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356152"/>
        <c:axId val="41000968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202664"/>
        <c:axId val="473495400"/>
      </c:lineChart>
      <c:catAx>
        <c:axId val="51420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9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3495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49540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4202664"/>
        <c:crosses val="autoZero"/>
        <c:crossBetween val="between"/>
        <c:majorUnit val="10.0"/>
        <c:minorUnit val="5.0"/>
      </c:valAx>
      <c:valAx>
        <c:axId val="4100096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73356152"/>
        <c:crosses val="max"/>
        <c:crossBetween val="between"/>
      </c:valAx>
      <c:catAx>
        <c:axId val="473356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1000968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5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7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3219496"/>
        <c:axId val="47126407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426264"/>
        <c:axId val="482532392"/>
      </c:lineChart>
      <c:catAx>
        <c:axId val="482426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9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2532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53239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2426264"/>
        <c:crosses val="autoZero"/>
        <c:crossBetween val="between"/>
        <c:majorUnit val="10.0"/>
        <c:minorUnit val="5.0"/>
      </c:valAx>
      <c:valAx>
        <c:axId val="4712640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83219496"/>
        <c:crosses val="max"/>
        <c:crossBetween val="between"/>
      </c:valAx>
      <c:catAx>
        <c:axId val="483219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712640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5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7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154184"/>
        <c:axId val="48305431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983352"/>
        <c:axId val="465612248"/>
      </c:lineChart>
      <c:catAx>
        <c:axId val="482983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9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561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561224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2983352"/>
        <c:crosses val="autoZero"/>
        <c:crossBetween val="between"/>
        <c:majorUnit val="10.0"/>
        <c:minorUnit val="5.0"/>
      </c:valAx>
      <c:valAx>
        <c:axId val="4830543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66154184"/>
        <c:crosses val="max"/>
        <c:crossBetween val="between"/>
      </c:valAx>
      <c:catAx>
        <c:axId val="466154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8305431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5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08" sqref="E108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82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41500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83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245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0.57499999999999996</v>
      </c>
      <c r="G20" s="58">
        <f>2^(-F20)</f>
        <v>0.67128625139013176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-0.32500000000000007</v>
      </c>
      <c r="G21" s="58">
        <f>2^(-F21)</f>
        <v>1.2526644386241279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-1.875</v>
      </c>
      <c r="G22" s="58">
        <f t="shared" ref="G22:G29" si="2">2^(-F22)</f>
        <v>3.6680161728186849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-2.8749999999999996</v>
      </c>
      <c r="G23" s="58">
        <f t="shared" si="2"/>
        <v>7.3360323456373671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</v>
      </c>
      <c r="G24" s="58">
        <f t="shared" si="2"/>
        <v>16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-5.5625</v>
      </c>
      <c r="G25" s="58">
        <f t="shared" si="2"/>
        <v>47.258436670063965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-6.7715517241379315</v>
      </c>
      <c r="G26" s="58">
        <f t="shared" si="2"/>
        <v>109.2547144168947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-7.1128205128205133</v>
      </c>
      <c r="G27" s="58">
        <f t="shared" si="2"/>
        <v>138.41154873100967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-7.3012820512820511</v>
      </c>
      <c r="G28" s="58">
        <f t="shared" si="2"/>
        <v>157.7265864158409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-4.2193877551020407</v>
      </c>
      <c r="G29" s="58">
        <f t="shared" si="2"/>
        <v>18.627830504934526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2.978508329693597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0.64081031006294076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2.0210897595447328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80.408163265306129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19.591836734693878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9</v>
      </c>
      <c r="F87" s="11">
        <f t="shared" si="18"/>
        <v>181.01933598375612</v>
      </c>
      <c r="G87" s="8">
        <f t="shared" si="19"/>
        <v>3.6734693877551024E-2</v>
      </c>
      <c r="H87" s="8">
        <f t="shared" si="20"/>
        <v>3.6734693877551026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39</v>
      </c>
      <c r="F88" s="11">
        <f t="shared" si="18"/>
        <v>128</v>
      </c>
      <c r="G88" s="8">
        <f t="shared" si="19"/>
        <v>0.15918367346938775</v>
      </c>
      <c r="H88" s="8">
        <f t="shared" si="20"/>
        <v>15.918367346938775</v>
      </c>
      <c r="I88" s="8">
        <f t="shared" si="21"/>
        <v>96.326530612244895</v>
      </c>
      <c r="J88" s="27"/>
      <c r="K88" s="26"/>
      <c r="L88" s="26"/>
      <c r="M88" s="46">
        <f t="shared" si="22"/>
        <v>-7.3012820512820511</v>
      </c>
      <c r="N88" s="46">
        <f t="shared" si="23"/>
        <v>-7.1128205128205133</v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29</v>
      </c>
      <c r="F89" s="3">
        <f t="shared" si="18"/>
        <v>90.509667991878061</v>
      </c>
      <c r="G89" s="8">
        <f t="shared" si="19"/>
        <v>0.11836734693877551</v>
      </c>
      <c r="H89" s="8">
        <f t="shared" si="20"/>
        <v>11.836734693877551</v>
      </c>
      <c r="I89" s="8">
        <f t="shared" si="21"/>
        <v>80.408163265306115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>
        <f t="shared" si="24"/>
        <v>-6.7715517241379315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21</v>
      </c>
      <c r="F90" s="11">
        <f>2^(-D90)</f>
        <v>64</v>
      </c>
      <c r="G90" s="8">
        <f t="shared" si="19"/>
        <v>8.5714285714285715E-2</v>
      </c>
      <c r="H90" s="8">
        <f t="shared" si="20"/>
        <v>8.5714285714285712</v>
      </c>
      <c r="I90" s="8">
        <f t="shared" si="21"/>
        <v>68.571428571428569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28</v>
      </c>
      <c r="F91" s="10">
        <f t="shared" si="18"/>
        <v>45.254833995939045</v>
      </c>
      <c r="G91" s="8">
        <f t="shared" si="19"/>
        <v>0.11428571428571428</v>
      </c>
      <c r="H91" s="8">
        <f t="shared" si="20"/>
        <v>11.428571428571429</v>
      </c>
      <c r="I91" s="8">
        <f t="shared" si="21"/>
        <v>60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-5.5625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12</v>
      </c>
      <c r="F92" s="11">
        <f t="shared" si="18"/>
        <v>32</v>
      </c>
      <c r="G92" s="8">
        <f t="shared" si="19"/>
        <v>4.8979591836734691E-2</v>
      </c>
      <c r="H92" s="8">
        <f t="shared" si="20"/>
        <v>4.8979591836734695</v>
      </c>
      <c r="I92" s="8">
        <f t="shared" si="21"/>
        <v>48.571428571428569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6</v>
      </c>
      <c r="F93" s="3">
        <f t="shared" si="18"/>
        <v>22.627416997969519</v>
      </c>
      <c r="G93" s="8">
        <f t="shared" si="19"/>
        <v>2.4489795918367346E-2</v>
      </c>
      <c r="H93" s="8">
        <f t="shared" si="20"/>
        <v>2.4489795918367347</v>
      </c>
      <c r="I93" s="8">
        <f t="shared" si="21"/>
        <v>43.673469387755098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3</v>
      </c>
      <c r="F94" s="11">
        <f t="shared" si="18"/>
        <v>16</v>
      </c>
      <c r="G94" s="8">
        <f t="shared" si="19"/>
        <v>1.2244897959183673E-2</v>
      </c>
      <c r="H94" s="8">
        <f t="shared" si="20"/>
        <v>1.2244897959183674</v>
      </c>
      <c r="I94" s="8">
        <f t="shared" si="21"/>
        <v>41.224489795918366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3</v>
      </c>
      <c r="F95" s="3">
        <f t="shared" si="18"/>
        <v>11.313708498984759</v>
      </c>
      <c r="G95" s="8">
        <f t="shared" si="19"/>
        <v>1.2244897959183673E-2</v>
      </c>
      <c r="H95" s="8">
        <f t="shared" si="20"/>
        <v>1.2244897959183674</v>
      </c>
      <c r="I95" s="8">
        <f t="shared" si="21"/>
        <v>40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>
        <f t="shared" si="26"/>
        <v>-4</v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7</v>
      </c>
      <c r="F96" s="11">
        <f t="shared" si="18"/>
        <v>8</v>
      </c>
      <c r="G96" s="8">
        <f t="shared" si="19"/>
        <v>2.8571428571428571E-2</v>
      </c>
      <c r="H96" s="8">
        <f t="shared" si="20"/>
        <v>2.8571428571428572</v>
      </c>
      <c r="I96" s="8">
        <f t="shared" si="21"/>
        <v>38.775510204081634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9</v>
      </c>
      <c r="F97" s="10">
        <f t="shared" si="18"/>
        <v>5.6568542494923806</v>
      </c>
      <c r="G97" s="8">
        <f t="shared" si="19"/>
        <v>3.6734693877551024E-2</v>
      </c>
      <c r="H97" s="8">
        <f t="shared" si="20"/>
        <v>3.6734693877551026</v>
      </c>
      <c r="I97" s="8">
        <f t="shared" si="21"/>
        <v>35.91836734693878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>
        <f t="shared" si="27"/>
        <v>-2.8749999999999996</v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15</v>
      </c>
      <c r="F98" s="11">
        <f t="shared" si="18"/>
        <v>4</v>
      </c>
      <c r="G98" s="8">
        <f t="shared" si="19"/>
        <v>6.1224489795918366E-2</v>
      </c>
      <c r="H98" s="8">
        <f t="shared" si="20"/>
        <v>6.1224489795918364</v>
      </c>
      <c r="I98" s="8">
        <f t="shared" si="21"/>
        <v>32.244897959183675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11</v>
      </c>
      <c r="F99" s="10">
        <f t="shared" si="18"/>
        <v>2.8284271247461898</v>
      </c>
      <c r="G99" s="8">
        <f t="shared" si="19"/>
        <v>4.4897959183673466E-2</v>
      </c>
      <c r="H99" s="8">
        <f t="shared" si="20"/>
        <v>4.4897959183673466</v>
      </c>
      <c r="I99" s="8">
        <f t="shared" si="21"/>
        <v>26.122448979591837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>
        <f t="shared" si="28"/>
        <v>-1.875</v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2.0408163265306121E-2</v>
      </c>
      <c r="H100" s="8">
        <f t="shared" si="20"/>
        <v>2.0408163265306123</v>
      </c>
      <c r="I100" s="8">
        <f t="shared" si="21"/>
        <v>21.632653061224492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6</v>
      </c>
      <c r="F101" s="10">
        <f t="shared" si="18"/>
        <v>1.4142135623730951</v>
      </c>
      <c r="G101" s="8">
        <f t="shared" si="19"/>
        <v>2.4489795918367346E-2</v>
      </c>
      <c r="H101" s="8">
        <f t="shared" si="20"/>
        <v>2.4489795918367347</v>
      </c>
      <c r="I101" s="8">
        <f t="shared" si="21"/>
        <v>19.591836734693878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8</v>
      </c>
      <c r="F102" s="11">
        <f t="shared" si="18"/>
        <v>1</v>
      </c>
      <c r="G102" s="8">
        <f t="shared" si="19"/>
        <v>3.2653061224489799E-2</v>
      </c>
      <c r="H102" s="8">
        <f t="shared" si="20"/>
        <v>3.2653061224489797</v>
      </c>
      <c r="I102" s="8">
        <f t="shared" si="21"/>
        <v>17.142857142857142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>
        <f t="shared" si="29"/>
        <v>-0.32500000000000007</v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8</v>
      </c>
      <c r="F103" s="10">
        <f t="shared" si="18"/>
        <v>0.70710678118654746</v>
      </c>
      <c r="G103" s="8">
        <f t="shared" si="19"/>
        <v>3.2653061224489799E-2</v>
      </c>
      <c r="H103" s="8">
        <f t="shared" si="20"/>
        <v>3.2653061224489797</v>
      </c>
      <c r="I103" s="8">
        <f t="shared" si="21"/>
        <v>13.877551020408163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10</v>
      </c>
      <c r="F104" s="3">
        <f t="shared" si="18"/>
        <v>0.5</v>
      </c>
      <c r="G104" s="8">
        <f t="shared" si="19"/>
        <v>4.0816326530612242E-2</v>
      </c>
      <c r="H104" s="8">
        <f t="shared" si="20"/>
        <v>4.0816326530612246</v>
      </c>
      <c r="I104" s="8">
        <f t="shared" si="21"/>
        <v>10.612244897959183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>
        <f t="shared" si="30"/>
        <v>0.57499999999999996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9</v>
      </c>
      <c r="F105" s="10">
        <f t="shared" si="18"/>
        <v>0.35355339059327379</v>
      </c>
      <c r="G105" s="8">
        <f t="shared" si="19"/>
        <v>3.6734693877551024E-2</v>
      </c>
      <c r="H105" s="8">
        <f t="shared" si="20"/>
        <v>3.6734693877551026</v>
      </c>
      <c r="I105" s="8">
        <f t="shared" si="21"/>
        <v>6.5306122448979593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2</v>
      </c>
      <c r="F106" s="13">
        <f t="shared" si="18"/>
        <v>0.25</v>
      </c>
      <c r="G106" s="8">
        <f t="shared" si="19"/>
        <v>8.1632653061224497E-3</v>
      </c>
      <c r="H106" s="8">
        <f t="shared" si="20"/>
        <v>0.81632653061224492</v>
      </c>
      <c r="I106" s="8">
        <f t="shared" si="21"/>
        <v>2.8571428571428572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5</v>
      </c>
      <c r="F107" s="13">
        <f t="shared" si="18"/>
        <v>0.17677669529663687</v>
      </c>
      <c r="G107" s="8">
        <f t="shared" si="19"/>
        <v>2.0408163265306121E-2</v>
      </c>
      <c r="H107" s="8">
        <f t="shared" si="20"/>
        <v>2.0408163265306123</v>
      </c>
      <c r="I107" s="8">
        <f t="shared" si="21"/>
        <v>2.0408163265306123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245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-7.3012820512820511</v>
      </c>
      <c r="N123" s="45">
        <f t="shared" ref="N123:U123" si="32">SUM(N82:N122)</f>
        <v>-7.1128205128205133</v>
      </c>
      <c r="O123" s="45">
        <f t="shared" si="32"/>
        <v>-6.7715517241379315</v>
      </c>
      <c r="P123" s="45">
        <f t="shared" si="32"/>
        <v>-5.5625</v>
      </c>
      <c r="Q123" s="45">
        <f t="shared" si="32"/>
        <v>-4</v>
      </c>
      <c r="R123" s="45">
        <f t="shared" si="32"/>
        <v>-2.8749999999999996</v>
      </c>
      <c r="S123" s="45">
        <f t="shared" si="32"/>
        <v>-1.875</v>
      </c>
      <c r="T123" s="45">
        <f t="shared" si="32"/>
        <v>-0.32500000000000007</v>
      </c>
      <c r="U123" s="45">
        <f t="shared" si="32"/>
        <v>0.57499999999999996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-0.28469387755102044</v>
      </c>
      <c r="G209" s="39">
        <f t="shared" si="55"/>
        <v>0.45790614454861506</v>
      </c>
      <c r="H209" s="39">
        <f t="shared" si="56"/>
        <v>-1.6166890409573551</v>
      </c>
      <c r="I209" s="40">
        <f t="shared" si="57"/>
        <v>5.7079021241963765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-1.1540816326530612</v>
      </c>
      <c r="G210" s="39">
        <f t="shared" si="55"/>
        <v>1.4620400513391532</v>
      </c>
      <c r="H210" s="39">
        <f t="shared" si="56"/>
        <v>-4.430876482119678</v>
      </c>
      <c r="I210" s="40">
        <f t="shared" si="57"/>
        <v>13.428268522342291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-0.79897959183673473</v>
      </c>
      <c r="G211" s="39">
        <f t="shared" si="55"/>
        <v>0.75802429259917214</v>
      </c>
      <c r="H211" s="39">
        <f t="shared" si="56"/>
        <v>-1.9182655567815787</v>
      </c>
      <c r="I211" s="40">
        <f t="shared" si="57"/>
        <v>4.8543863069574646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-0.5357142857142857</v>
      </c>
      <c r="G212" s="39">
        <f t="shared" si="55"/>
        <v>0.35343309335395967</v>
      </c>
      <c r="H212" s="39">
        <f t="shared" si="56"/>
        <v>-0.71768556711671405</v>
      </c>
      <c r="I212" s="40">
        <f t="shared" si="57"/>
        <v>1.4573411005737358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-0.65714285714285714</v>
      </c>
      <c r="G213" s="39">
        <f t="shared" si="55"/>
        <v>0.26774558219789379</v>
      </c>
      <c r="H213" s="39">
        <f t="shared" si="56"/>
        <v>-0.40981466662942934</v>
      </c>
      <c r="I213" s="40">
        <f t="shared" si="57"/>
        <v>0.62726734688177954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-0.25714285714285712</v>
      </c>
      <c r="G214" s="39">
        <f t="shared" si="55"/>
        <v>5.2024241600013614E-2</v>
      </c>
      <c r="H214" s="39">
        <f t="shared" si="56"/>
        <v>-5.361682042450383E-2</v>
      </c>
      <c r="I214" s="40">
        <f t="shared" si="57"/>
        <v>5.5258151661988657E-2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-0.11632653061224489</v>
      </c>
      <c r="G215" s="39">
        <f t="shared" si="55"/>
        <v>6.8950862310771912E-3</v>
      </c>
      <c r="H215" s="39">
        <f t="shared" si="56"/>
        <v>-3.6586171838368779E-3</v>
      </c>
      <c r="I215" s="40">
        <f t="shared" si="57"/>
        <v>1.9413070771379358E-3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-5.2040816326530612E-2</v>
      </c>
      <c r="G216" s="39">
        <f t="shared" si="55"/>
        <v>1.1474810665624126E-5</v>
      </c>
      <c r="H216" s="39">
        <f t="shared" si="56"/>
        <v>-3.5126971425380142E-7</v>
      </c>
      <c r="I216" s="40">
        <f t="shared" si="57"/>
        <v>1.0753154517973564E-8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-4.5918367346938771E-2</v>
      </c>
      <c r="G217" s="39">
        <f t="shared" si="55"/>
        <v>2.6978554853844894E-3</v>
      </c>
      <c r="H217" s="39">
        <f t="shared" si="56"/>
        <v>1.2663403298743517E-3</v>
      </c>
      <c r="I217" s="40">
        <f t="shared" si="57"/>
        <v>5.9440464463489959E-4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-9.285714285714286E-2</v>
      </c>
      <c r="G218" s="39">
        <f t="shared" si="55"/>
        <v>2.6848931992622112E-2</v>
      </c>
      <c r="H218" s="39">
        <f t="shared" si="56"/>
        <v>2.602702591121531E-2</v>
      </c>
      <c r="I218" s="40">
        <f t="shared" si="57"/>
        <v>2.5230280220055655E-2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-0.10102040816326531</v>
      </c>
      <c r="G219" s="39">
        <f t="shared" si="55"/>
        <v>7.9313891320793195E-2</v>
      </c>
      <c r="H219" s="39">
        <f t="shared" si="56"/>
        <v>0.11654286071626754</v>
      </c>
      <c r="I219" s="40">
        <f t="shared" si="57"/>
        <v>0.17124665248104617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-0.13775510204081631</v>
      </c>
      <c r="G220" s="39">
        <f t="shared" si="55"/>
        <v>0.23745845693546053</v>
      </c>
      <c r="H220" s="39">
        <f t="shared" si="56"/>
        <v>0.46764777743412117</v>
      </c>
      <c r="I220" s="40">
        <f t="shared" si="57"/>
        <v>0.92097980657944267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-7.857142857142857E-2</v>
      </c>
      <c r="G221" s="39">
        <f t="shared" si="55"/>
        <v>0.27378218259398712</v>
      </c>
      <c r="H221" s="39">
        <f t="shared" si="56"/>
        <v>0.67607436926270292</v>
      </c>
      <c r="I221" s="40">
        <f t="shared" si="57"/>
        <v>1.6694897689956538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-2.551020408163265E-2</v>
      </c>
      <c r="G222" s="39">
        <f t="shared" si="55"/>
        <v>0.17994415592142726</v>
      </c>
      <c r="H222" s="39">
        <f t="shared" si="56"/>
        <v>0.53432397319525859</v>
      </c>
      <c r="I222" s="40">
        <f t="shared" si="57"/>
        <v>1.5866150632634717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-1.8367346938775508E-2</v>
      </c>
      <c r="G223" s="39">
        <f t="shared" si="55"/>
        <v>0.29477513621025248</v>
      </c>
      <c r="H223" s="39">
        <f t="shared" si="56"/>
        <v>1.0226892480763863</v>
      </c>
      <c r="I223" s="40">
        <f t="shared" si="57"/>
        <v>3.5481055545507276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-8.1632653061224497E-3</v>
      </c>
      <c r="G224" s="39">
        <f t="shared" si="55"/>
        <v>0.51448291103196797</v>
      </c>
      <c r="H224" s="39">
        <f t="shared" si="56"/>
        <v>2.0421821672595462</v>
      </c>
      <c r="I224" s="40">
        <f t="shared" si="57"/>
        <v>8.1062128884077911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8.1632653061224497E-3</v>
      </c>
      <c r="G225" s="39">
        <f t="shared" si="55"/>
        <v>0.65225883772917748</v>
      </c>
      <c r="H225" s="39">
        <f t="shared" si="56"/>
        <v>2.9151976625038745</v>
      </c>
      <c r="I225" s="40">
        <f t="shared" si="57"/>
        <v>13.029148736496907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3.0612244897959183E-2</v>
      </c>
      <c r="G226" s="39">
        <f t="shared" si="55"/>
        <v>1.0079516187982895</v>
      </c>
      <c r="H226" s="39">
        <f t="shared" si="56"/>
        <v>5.0089024321915003</v>
      </c>
      <c r="I226" s="40">
        <f t="shared" si="57"/>
        <v>24.89117841303327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4.5918367346938778E-2</v>
      </c>
      <c r="G227" s="39">
        <f t="shared" si="55"/>
        <v>1.0988890683303725</v>
      </c>
      <c r="H227" s="39">
        <f t="shared" si="56"/>
        <v>6.0102504145416296</v>
      </c>
      <c r="I227" s="40">
        <f t="shared" si="57"/>
        <v>32.872390022390945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1.4285714285714287E-2</v>
      </c>
      <c r="G228" s="39">
        <f t="shared" si="55"/>
        <v>0.29088645037356886</v>
      </c>
      <c r="H228" s="39">
        <f t="shared" si="56"/>
        <v>1.7364140149850793</v>
      </c>
      <c r="I228" s="40">
        <f t="shared" si="57"/>
        <v>10.365328558839506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4.5918367346938771E-2</v>
      </c>
      <c r="G229" s="39">
        <f t="shared" si="55"/>
        <v>0.85414240665029018</v>
      </c>
      <c r="H229" s="39">
        <f t="shared" si="56"/>
        <v>5.5257784266967755</v>
      </c>
      <c r="I229" s="40">
        <f t="shared" si="57"/>
        <v>35.748403291079136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18.627830504934526</v>
      </c>
      <c r="F235" s="62">
        <f>SUM(F204:F234)</f>
        <v>-4.2193877551020407</v>
      </c>
      <c r="G235" s="62">
        <f>SQRT(SUM(G204:G234))</f>
        <v>2.978508329693597</v>
      </c>
      <c r="H235" s="62">
        <f>(SUM(H204:H234))/(($G$235)^3)</f>
        <v>0.64081031006294076</v>
      </c>
      <c r="I235" s="62">
        <f>(SUM(I204:I234))/(($G$235)^4)</f>
        <v>2.0210897595447328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3.1222852216509587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0.24255043247138194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1.3215567963536992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64.15094339622641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35.849056603773583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165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2.2573825420673579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0.83269227406031732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2.6399662143950113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90.909090909090892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9.0909090909090899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1.2772408963348429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2.0763736704932332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9.4946122128243218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98.148148148148152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1.8518518518518516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2013-10-16T13:41:19Z</dcterms:modified>
</cp:coreProperties>
</file>