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00" windowHeight="1606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1" i="18" l="1"/>
  <c r="E122" i="18"/>
  <c r="J122" i="13"/>
  <c r="E12" i="13"/>
  <c r="J122" i="17"/>
  <c r="E12" i="17"/>
  <c r="J122" i="15"/>
  <c r="E12" i="15"/>
  <c r="E82" i="18"/>
  <c r="E83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D96" i="18"/>
  <c r="D97" i="18"/>
  <c r="U97" i="18"/>
  <c r="U98" i="18"/>
  <c r="U99" i="18"/>
  <c r="U100" i="18"/>
  <c r="U101" i="18"/>
  <c r="D98" i="18"/>
  <c r="D99" i="18"/>
  <c r="D100" i="18"/>
  <c r="D101" i="18"/>
  <c r="D102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<sst xmlns="http://schemas.openxmlformats.org/spreadsheetml/2006/main" count="989" uniqueCount="85">
  <si>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</si>
  <si>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</si>
  <si>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</si>
  <si>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</si>
  <si>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</si>
  <si>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</si>
  <si>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</si>
  <si>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</si>
  <si>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</si>
  <si>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</si>
  <si>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</si>
  <si>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</si>
  <si>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</si>
  <si>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</si>
  <si>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</si>
  <si>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</si>
  <si>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</si>
  <si>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</si>
  <si>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</si>
  <si>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</si>
  <si>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</si>
  <si>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</si>
  <si>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</si>
  <si>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</si>
  <si>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</si>
  <si>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</si>
  <si>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</si>
  <si>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</si>
  <si>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</si>
  <si>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</si>
  <si>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</si>
  <si>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</si>
  <si>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</si>
  <si>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</si>
  <si>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</si>
  <si>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</si>
  <si>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</si>
  <si>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</si>
  <si>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</si>
  <si>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</si>
  <si>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</si>
  <si>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</si>
  <si>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</si>
  <si>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</si>
  <si>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</si>
  <si>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</si>
  <si>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</si>
  <si>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</si>
  <si>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</si>
  <si>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</si>
  <si>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</si>
  <si>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</si>
  <si>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</si>
  <si>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</si>
  <si>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</si>
  <si>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</si>
  <si>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</si>
  <si>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</si>
  <si>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</si>
  <si>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</si>
  <si>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</si>
  <si>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</si>
  <si>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</si>
  <si>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</si>
  <si>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</si>
  <si>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</si>
  <si>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</si>
  <si>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</si>
  <si>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</si>
  <si>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</si>
  <si>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</si>
  <si>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</si>
  <si>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</si>
  <si>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</si>
  <si>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</si>
  <si>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</si>
  <si>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</si>
  <si>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</si>
  <si>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</si>
  <si>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</si>
  <si>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</si>
  <si>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</si>
  <si>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 xml:space="preserve"> </t>
  </si>
  <si>
    <t>Massa</t>
  </si>
  <si>
    <t>FR-5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</si>
</sst>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FR-5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3.103448275862069</c:v>
                </c:pt>
                <c:pt idx="3">
                  <c:v>3.793103448275862</c:v>
                </c:pt>
                <c:pt idx="4">
                  <c:v>5.862068965517241</c:v>
                </c:pt>
                <c:pt idx="5">
                  <c:v>7.586206896551724</c:v>
                </c:pt>
                <c:pt idx="6">
                  <c:v>17.58620689655172</c:v>
                </c:pt>
                <c:pt idx="7">
                  <c:v>20.3448275862069</c:v>
                </c:pt>
                <c:pt idx="8">
                  <c:v>13.44827586206896</c:v>
                </c:pt>
                <c:pt idx="9">
                  <c:v>7.241379310344828</c:v>
                </c:pt>
                <c:pt idx="10">
                  <c:v>5.517241379310345</c:v>
                </c:pt>
                <c:pt idx="11">
                  <c:v>1.379310344827586</c:v>
                </c:pt>
                <c:pt idx="12">
                  <c:v>1.03448275862069</c:v>
                </c:pt>
                <c:pt idx="13">
                  <c:v>0.689655172413793</c:v>
                </c:pt>
                <c:pt idx="14">
                  <c:v>2.06896551724138</c:v>
                </c:pt>
                <c:pt idx="15">
                  <c:v>1.03448275862069</c:v>
                </c:pt>
                <c:pt idx="16">
                  <c:v>1.724137931034483</c:v>
                </c:pt>
                <c:pt idx="17">
                  <c:v>0.344827586206897</c:v>
                </c:pt>
                <c:pt idx="18">
                  <c:v>0.689655172413793</c:v>
                </c:pt>
                <c:pt idx="19">
                  <c:v>0.689655172413793</c:v>
                </c:pt>
                <c:pt idx="20">
                  <c:v>1.03448275862069</c:v>
                </c:pt>
                <c:pt idx="21">
                  <c:v>3.793103448275862</c:v>
                </c:pt>
                <c:pt idx="22">
                  <c:v>1.03448275862069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7125752"/>
        <c:axId val="591857400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96.89655172413793</c:v>
                </c:pt>
                <c:pt idx="4">
                  <c:v>93.10344827586208</c:v>
                </c:pt>
                <c:pt idx="5">
                  <c:v>87.24137931034484</c:v>
                </c:pt>
                <c:pt idx="6">
                  <c:v>79.65517241379311</c:v>
                </c:pt>
                <c:pt idx="7">
                  <c:v>62.06896551724138</c:v>
                </c:pt>
                <c:pt idx="8">
                  <c:v>41.72413793103448</c:v>
                </c:pt>
                <c:pt idx="9">
                  <c:v>28.27586206896552</c:v>
                </c:pt>
                <c:pt idx="10">
                  <c:v>21.0344827586207</c:v>
                </c:pt>
                <c:pt idx="11">
                  <c:v>15.51724137931035</c:v>
                </c:pt>
                <c:pt idx="12">
                  <c:v>14.13793103448276</c:v>
                </c:pt>
                <c:pt idx="13">
                  <c:v>13.10344827586207</c:v>
                </c:pt>
                <c:pt idx="14">
                  <c:v>12.41379310344828</c:v>
                </c:pt>
                <c:pt idx="15">
                  <c:v>10.3448275862069</c:v>
                </c:pt>
                <c:pt idx="16">
                  <c:v>9.310344827586206</c:v>
                </c:pt>
                <c:pt idx="17">
                  <c:v>7.586206896551724</c:v>
                </c:pt>
                <c:pt idx="18">
                  <c:v>7.241379310344827</c:v>
                </c:pt>
                <c:pt idx="19">
                  <c:v>6.551724137931034</c:v>
                </c:pt>
                <c:pt idx="20">
                  <c:v>5.862068965517241</c:v>
                </c:pt>
                <c:pt idx="21">
                  <c:v>4.827586206896552</c:v>
                </c:pt>
                <c:pt idx="22">
                  <c:v>1.03448275862069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7125752"/>
        <c:axId val="591857400"/>
      </c:lineChart>
      <c:catAx>
        <c:axId val="457125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857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85740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57125752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1720280"/>
        <c:axId val="59165901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402104"/>
        <c:axId val="591558072"/>
      </c:lineChart>
      <c:catAx>
        <c:axId val="592402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558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55807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2402104"/>
        <c:crosses val="autoZero"/>
        <c:crossBetween val="between"/>
        <c:majorUnit val="10.0"/>
        <c:minorUnit val="5.0"/>
      </c:valAx>
      <c:valAx>
        <c:axId val="5916590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91720280"/>
        <c:crosses val="max"/>
        <c:crossBetween val="between"/>
      </c:valAx>
      <c:catAx>
        <c:axId val="591720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9165901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8648200"/>
        <c:axId val="59233826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117848"/>
        <c:axId val="624663160"/>
      </c:lineChart>
      <c:catAx>
        <c:axId val="59211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624663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466316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2117848"/>
        <c:crosses val="autoZero"/>
        <c:crossBetween val="between"/>
        <c:majorUnit val="10.0"/>
        <c:minorUnit val="5.0"/>
      </c:valAx>
      <c:valAx>
        <c:axId val="5923382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88648200"/>
        <c:crosses val="max"/>
        <c:crossBetween val="between"/>
      </c:valAx>
      <c:catAx>
        <c:axId val="488648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9233826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1765880"/>
        <c:axId val="59212039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296168"/>
        <c:axId val="591684488"/>
      </c:lineChart>
      <c:catAx>
        <c:axId val="592296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684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68448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2296168"/>
        <c:crosses val="autoZero"/>
        <c:crossBetween val="between"/>
        <c:majorUnit val="10.0"/>
        <c:minorUnit val="5.0"/>
      </c:valAx>
      <c:valAx>
        <c:axId val="5921203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91765880"/>
        <c:crosses val="max"/>
        <c:crossBetween val="between"/>
      </c:valAx>
      <c:catAx>
        <c:axId val="5917658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9212039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5" workbookViewId="0">
      <selection activeCell="E105" sqref="E105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84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41551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83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290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-2.8333333333333335</v>
      </c>
      <c r="G20" s="58">
        <f>2^(-F20)</f>
        <v>7.1271897451227142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-5.0437500000000002</v>
      </c>
      <c r="G21" s="58">
        <f>2^(-F21)</f>
        <v>32.985269794469119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-5.7738095238095237</v>
      </c>
      <c r="G22" s="58">
        <f t="shared" ref="G22:G29" si="2">2^(-F22)</f>
        <v>54.712915269544951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-6.25</v>
      </c>
      <c r="G23" s="58">
        <f t="shared" si="2"/>
        <v>76.10925536017416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-6.4358974358974361</v>
      </c>
      <c r="G24" s="58">
        <f t="shared" si="2"/>
        <v>86.576131696473396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-6.7033898305084749</v>
      </c>
      <c r="G25" s="58">
        <f t="shared" si="2"/>
        <v>104.21288323950846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-7.367647058823529</v>
      </c>
      <c r="G26" s="58">
        <f t="shared" si="2"/>
        <v>165.1515911201549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-7.7863636363636353</v>
      </c>
      <c r="G27" s="58">
        <f t="shared" si="2"/>
        <v>220.76438495276784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-8.235294117647058</v>
      </c>
      <c r="G28" s="58">
        <f t="shared" si="2"/>
        <v>301.34955364068259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-6.1603448275862061</v>
      </c>
      <c r="G29" s="58">
        <f t="shared" si="2"/>
        <v>71.523470066733211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2.2024038321149519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1.6164008073964911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5.3244765087071846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93.44827586206894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6.5517241379310347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9</v>
      </c>
      <c r="F84" s="11">
        <f t="shared" si="18"/>
        <v>512</v>
      </c>
      <c r="G84" s="8">
        <f t="shared" si="19"/>
        <v>3.1034482758620689E-2</v>
      </c>
      <c r="H84" s="8">
        <f t="shared" si="20"/>
        <v>3.103448275862069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11</v>
      </c>
      <c r="F85" s="11">
        <f t="shared" si="18"/>
        <v>362.0386719675123</v>
      </c>
      <c r="G85" s="8">
        <f t="shared" si="19"/>
        <v>3.793103448275862E-2</v>
      </c>
      <c r="H85" s="8">
        <f t="shared" si="20"/>
        <v>3.7931034482758621</v>
      </c>
      <c r="I85" s="8">
        <f t="shared" si="21"/>
        <v>96.896551724137936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17</v>
      </c>
      <c r="F86" s="11">
        <f t="shared" si="18"/>
        <v>256</v>
      </c>
      <c r="G86" s="8">
        <f t="shared" si="19"/>
        <v>5.8620689655172413E-2</v>
      </c>
      <c r="H86" s="8">
        <f t="shared" si="20"/>
        <v>5.8620689655172411</v>
      </c>
      <c r="I86" s="8">
        <f t="shared" si="21"/>
        <v>93.103448275862078</v>
      </c>
      <c r="J86" s="27"/>
      <c r="K86" s="26"/>
      <c r="L86" s="26"/>
      <c r="M86" s="46">
        <f t="shared" si="22"/>
        <v>-8.235294117647058</v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22</v>
      </c>
      <c r="F87" s="11">
        <f t="shared" si="18"/>
        <v>181.01933598375612</v>
      </c>
      <c r="G87" s="8">
        <f t="shared" si="19"/>
        <v>7.586206896551724E-2</v>
      </c>
      <c r="H87" s="8">
        <f t="shared" si="20"/>
        <v>7.5862068965517242</v>
      </c>
      <c r="I87" s="8">
        <f t="shared" si="21"/>
        <v>87.24137931034484</v>
      </c>
      <c r="J87" s="27"/>
      <c r="K87" s="26"/>
      <c r="L87" s="26"/>
      <c r="M87" s="46" t="str">
        <f t="shared" si="22"/>
        <v/>
      </c>
      <c r="N87" s="46">
        <f t="shared" si="23"/>
        <v>-7.7863636363636353</v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51</v>
      </c>
      <c r="F88" s="11">
        <f t="shared" si="18"/>
        <v>128</v>
      </c>
      <c r="G88" s="8">
        <f t="shared" si="19"/>
        <v>0.17586206896551723</v>
      </c>
      <c r="H88" s="8">
        <f t="shared" si="20"/>
        <v>17.586206896551722</v>
      </c>
      <c r="I88" s="8">
        <f t="shared" si="21"/>
        <v>79.65517241379311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>
        <f t="shared" si="24"/>
        <v>-7.367647058823529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59</v>
      </c>
      <c r="F89" s="3">
        <f t="shared" si="18"/>
        <v>90.509667991878061</v>
      </c>
      <c r="G89" s="8">
        <f t="shared" si="19"/>
        <v>0.20344827586206896</v>
      </c>
      <c r="H89" s="8">
        <f t="shared" si="20"/>
        <v>20.344827586206897</v>
      </c>
      <c r="I89" s="8">
        <f t="shared" si="21"/>
        <v>62.068965517241381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>
        <f t="shared" si="25"/>
        <v>-6.7033898305084749</v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39</v>
      </c>
      <c r="F90" s="11">
        <f>2^(-D90)</f>
        <v>64</v>
      </c>
      <c r="G90" s="8">
        <f t="shared" si="19"/>
        <v>0.13448275862068965</v>
      </c>
      <c r="H90" s="8">
        <f t="shared" si="20"/>
        <v>13.448275862068964</v>
      </c>
      <c r="I90" s="8">
        <f t="shared" si="21"/>
        <v>41.724137931034484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>
        <f t="shared" si="26"/>
        <v>-6.4358974358974361</v>
      </c>
      <c r="R90" s="46">
        <f t="shared" si="27"/>
        <v>-6.25</v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21</v>
      </c>
      <c r="F91" s="10">
        <f t="shared" si="18"/>
        <v>45.254833995939045</v>
      </c>
      <c r="G91" s="8">
        <f t="shared" si="19"/>
        <v>7.2413793103448282E-2</v>
      </c>
      <c r="H91" s="8">
        <f t="shared" si="20"/>
        <v>7.2413793103448283</v>
      </c>
      <c r="I91" s="8">
        <f t="shared" si="21"/>
        <v>28.27586206896552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>
        <f t="shared" si="28"/>
        <v>-5.7738095238095237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16</v>
      </c>
      <c r="F92" s="11">
        <f t="shared" si="18"/>
        <v>32</v>
      </c>
      <c r="G92" s="8">
        <f t="shared" si="19"/>
        <v>5.5172413793103448E-2</v>
      </c>
      <c r="H92" s="8">
        <f t="shared" si="20"/>
        <v>5.5172413793103452</v>
      </c>
      <c r="I92" s="8">
        <f t="shared" si="21"/>
        <v>21.03448275862069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-5.0437500000000002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4</v>
      </c>
      <c r="F93" s="3">
        <f t="shared" si="18"/>
        <v>22.627416997969519</v>
      </c>
      <c r="G93" s="8">
        <f t="shared" si="19"/>
        <v>1.3793103448275862E-2</v>
      </c>
      <c r="H93" s="8">
        <f t="shared" si="20"/>
        <v>1.3793103448275863</v>
      </c>
      <c r="I93" s="8">
        <f t="shared" si="21"/>
        <v>15.517241379310345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3</v>
      </c>
      <c r="F94" s="11">
        <f t="shared" si="18"/>
        <v>16</v>
      </c>
      <c r="G94" s="8">
        <f t="shared" si="19"/>
        <v>1.0344827586206896E-2</v>
      </c>
      <c r="H94" s="8">
        <f t="shared" si="20"/>
        <v>1.0344827586206897</v>
      </c>
      <c r="I94" s="8">
        <f t="shared" si="21"/>
        <v>14.13793103448276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6.8965517241379309E-3</v>
      </c>
      <c r="H95" s="8">
        <f t="shared" si="20"/>
        <v>0.68965517241379315</v>
      </c>
      <c r="I95" s="8">
        <f t="shared" si="21"/>
        <v>13.103448275862069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6</v>
      </c>
      <c r="F96" s="11">
        <f t="shared" si="18"/>
        <v>8</v>
      </c>
      <c r="G96" s="8">
        <f t="shared" si="19"/>
        <v>2.0689655172413793E-2</v>
      </c>
      <c r="H96" s="8">
        <f t="shared" si="20"/>
        <v>2.0689655172413794</v>
      </c>
      <c r="I96" s="8">
        <f t="shared" si="21"/>
        <v>12.413793103448276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3</v>
      </c>
      <c r="F97" s="10">
        <f t="shared" si="18"/>
        <v>5.6568542494923806</v>
      </c>
      <c r="G97" s="8">
        <f t="shared" si="19"/>
        <v>1.0344827586206896E-2</v>
      </c>
      <c r="H97" s="8">
        <f t="shared" si="20"/>
        <v>1.0344827586206897</v>
      </c>
      <c r="I97" s="8">
        <f t="shared" si="21"/>
        <v>10.344827586206897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>
        <f t="shared" si="30"/>
        <v>-2.8333333333333335</v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5</v>
      </c>
      <c r="F98" s="11">
        <f t="shared" si="18"/>
        <v>4</v>
      </c>
      <c r="G98" s="8">
        <f t="shared" si="19"/>
        <v>1.7241379310344827E-2</v>
      </c>
      <c r="H98" s="8">
        <f t="shared" si="20"/>
        <v>1.7241379310344827</v>
      </c>
      <c r="I98" s="8">
        <f t="shared" si="21"/>
        <v>9.3103448275862064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3.4482758620689655E-3</v>
      </c>
      <c r="H99" s="8">
        <f t="shared" si="20"/>
        <v>0.34482758620689657</v>
      </c>
      <c r="I99" s="8">
        <f t="shared" si="21"/>
        <v>7.5862068965517242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6.8965517241379309E-3</v>
      </c>
      <c r="H100" s="8">
        <f t="shared" si="20"/>
        <v>0.68965517241379315</v>
      </c>
      <c r="I100" s="8">
        <f t="shared" si="21"/>
        <v>7.2413793103448274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2</v>
      </c>
      <c r="F101" s="10">
        <f t="shared" si="18"/>
        <v>1.4142135623730951</v>
      </c>
      <c r="G101" s="8">
        <f t="shared" si="19"/>
        <v>6.8965517241379309E-3</v>
      </c>
      <c r="H101" s="8">
        <f t="shared" si="20"/>
        <v>0.68965517241379315</v>
      </c>
      <c r="I101" s="8">
        <f t="shared" si="21"/>
        <v>6.5517241379310338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3</v>
      </c>
      <c r="F102" s="11">
        <f t="shared" si="18"/>
        <v>1</v>
      </c>
      <c r="G102" s="8">
        <f t="shared" si="19"/>
        <v>1.0344827586206896E-2</v>
      </c>
      <c r="H102" s="8">
        <f t="shared" si="20"/>
        <v>1.0344827586206897</v>
      </c>
      <c r="I102" s="8">
        <f t="shared" si="21"/>
        <v>5.8620689655172411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11</v>
      </c>
      <c r="F103" s="10">
        <f t="shared" si="18"/>
        <v>0.70710678118654746</v>
      </c>
      <c r="G103" s="8">
        <f t="shared" si="19"/>
        <v>3.793103448275862E-2</v>
      </c>
      <c r="H103" s="8">
        <f t="shared" si="20"/>
        <v>3.7931034482758621</v>
      </c>
      <c r="I103" s="8">
        <f t="shared" si="21"/>
        <v>4.8275862068965516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3</v>
      </c>
      <c r="F104" s="3">
        <f t="shared" si="18"/>
        <v>0.5</v>
      </c>
      <c r="G104" s="8">
        <f t="shared" si="19"/>
        <v>1.0344827586206896E-2</v>
      </c>
      <c r="H104" s="8">
        <f t="shared" si="20"/>
        <v>1.0344827586206897</v>
      </c>
      <c r="I104" s="8">
        <f t="shared" si="21"/>
        <v>1.0344827586206897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290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 t="s">
        <v>82</v>
      </c>
      <c r="F123" s="17"/>
      <c r="G123" s="17"/>
      <c r="H123" s="17"/>
      <c r="I123" s="17"/>
      <c r="J123" s="81"/>
      <c r="K123" s="26"/>
      <c r="L123" s="26"/>
      <c r="M123" s="45">
        <f>SUM(M82:M122)</f>
        <v>-8.235294117647058</v>
      </c>
      <c r="N123" s="45">
        <f t="shared" ref="N123:U123" si="32">SUM(N82:N122)</f>
        <v>-7.7863636363636353</v>
      </c>
      <c r="O123" s="45">
        <f t="shared" si="32"/>
        <v>-7.367647058823529</v>
      </c>
      <c r="P123" s="45">
        <f t="shared" si="32"/>
        <v>-6.7033898305084749</v>
      </c>
      <c r="Q123" s="45">
        <f t="shared" si="32"/>
        <v>-6.4358974358974361</v>
      </c>
      <c r="R123" s="45">
        <f t="shared" si="32"/>
        <v>-6.25</v>
      </c>
      <c r="S123" s="45">
        <f t="shared" si="32"/>
        <v>-5.7738095238095237</v>
      </c>
      <c r="T123" s="45">
        <f t="shared" si="32"/>
        <v>-5.0437500000000002</v>
      </c>
      <c r="U123" s="45">
        <f t="shared" si="32"/>
        <v>-2.8333333333333335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-0.28706896551724137</v>
      </c>
      <c r="G206" s="39">
        <f t="shared" si="55"/>
        <v>0.29625421296486137</v>
      </c>
      <c r="H206" s="39">
        <f t="shared" si="56"/>
        <v>-0.91532336143626147</v>
      </c>
      <c r="I206" s="40">
        <f t="shared" si="57"/>
        <v>2.8280335580927258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-0.3318965517241379</v>
      </c>
      <c r="G207" s="39">
        <f t="shared" si="55"/>
        <v>0.25437742424863685</v>
      </c>
      <c r="H207" s="39">
        <f t="shared" si="56"/>
        <v>-0.65874981245078046</v>
      </c>
      <c r="I207" s="40">
        <f t="shared" si="57"/>
        <v>1.7059348591397803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-0.48362068965517241</v>
      </c>
      <c r="G208" s="39">
        <f t="shared" si="55"/>
        <v>0.25597654680388721</v>
      </c>
      <c r="H208" s="39">
        <f t="shared" si="56"/>
        <v>-0.53490271504536446</v>
      </c>
      <c r="I208" s="40">
        <f t="shared" si="57"/>
        <v>1.1177622252327275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-0.58793103448275863</v>
      </c>
      <c r="G209" s="39">
        <f t="shared" si="55"/>
        <v>0.19170371888966359</v>
      </c>
      <c r="H209" s="39">
        <f t="shared" si="56"/>
        <v>-0.30474280830391365</v>
      </c>
      <c r="I209" s="40">
        <f t="shared" si="57"/>
        <v>0.48443598147622163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-1.2749999999999999</v>
      </c>
      <c r="G210" s="39">
        <f t="shared" si="55"/>
        <v>0.20880954528680992</v>
      </c>
      <c r="H210" s="39">
        <f t="shared" si="56"/>
        <v>-0.22753040107114478</v>
      </c>
      <c r="I210" s="40">
        <f t="shared" si="57"/>
        <v>0.24792967840855792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-1.3732758620689653</v>
      </c>
      <c r="G211" s="39">
        <f t="shared" si="55"/>
        <v>7.0737586616917661E-2</v>
      </c>
      <c r="H211" s="39">
        <f t="shared" si="56"/>
        <v>-4.1710783832734265E-2</v>
      </c>
      <c r="I211" s="40">
        <f t="shared" si="57"/>
        <v>2.4594979432405416E-2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-0.84051724137931028</v>
      </c>
      <c r="G212" s="39">
        <f t="shared" si="55"/>
        <v>1.080979129935647E-3</v>
      </c>
      <c r="H212" s="39">
        <f t="shared" si="56"/>
        <v>-9.6915370270093398E-5</v>
      </c>
      <c r="I212" s="40">
        <f t="shared" si="57"/>
        <v>8.6889642311119037E-6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-0.41637931034482761</v>
      </c>
      <c r="G213" s="39">
        <f t="shared" si="55"/>
        <v>1.2193242855385577E-2</v>
      </c>
      <c r="H213" s="39">
        <f t="shared" si="56"/>
        <v>5.0034341372099337E-3</v>
      </c>
      <c r="I213" s="40">
        <f t="shared" si="57"/>
        <v>2.0531333183723475E-3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-0.28965517241379313</v>
      </c>
      <c r="G214" s="39">
        <f t="shared" si="55"/>
        <v>4.5722907868301202E-2</v>
      </c>
      <c r="H214" s="39">
        <f t="shared" si="56"/>
        <v>4.162361268010864E-2</v>
      </c>
      <c r="I214" s="40">
        <f t="shared" si="57"/>
        <v>3.7891840508788514E-2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-6.5517241379310337E-2</v>
      </c>
      <c r="G215" s="39">
        <f t="shared" si="55"/>
        <v>2.7435483209643657E-2</v>
      </c>
      <c r="H215" s="39">
        <f t="shared" si="56"/>
        <v>3.8693491837049135E-2</v>
      </c>
      <c r="I215" s="40">
        <f t="shared" si="57"/>
        <v>5.4571166073631328E-2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-4.3965517241379308E-2</v>
      </c>
      <c r="G216" s="39">
        <f t="shared" si="55"/>
        <v>3.7752593382262466E-2</v>
      </c>
      <c r="H216" s="39">
        <f t="shared" si="56"/>
        <v>7.2120471495770333E-2</v>
      </c>
      <c r="I216" s="40">
        <f t="shared" si="57"/>
        <v>0.13777496968502326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-2.5862068965517241E-2</v>
      </c>
      <c r="G217" s="39">
        <f t="shared" si="55"/>
        <v>4.0067325433597083E-2</v>
      </c>
      <c r="H217" s="39">
        <f t="shared" si="56"/>
        <v>9.6576070614083964E-2</v>
      </c>
      <c r="I217" s="40">
        <f t="shared" si="57"/>
        <v>0.23278163227325749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-6.7241379310344823E-2</v>
      </c>
      <c r="G218" s="39">
        <f t="shared" si="55"/>
        <v>0.17524359342326448</v>
      </c>
      <c r="H218" s="39">
        <f t="shared" si="56"/>
        <v>0.51001928568701782</v>
      </c>
      <c r="I218" s="40">
        <f t="shared" si="57"/>
        <v>1.4843319900684238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-2.8448275862068967E-2</v>
      </c>
      <c r="G219" s="39">
        <f t="shared" si="55"/>
        <v>0.12031501906597231</v>
      </c>
      <c r="H219" s="39">
        <f t="shared" si="56"/>
        <v>0.41031570295257441</v>
      </c>
      <c r="I219" s="40">
        <f t="shared" si="57"/>
        <v>1.3993180352417101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-3.8793103448275863E-2</v>
      </c>
      <c r="G220" s="39">
        <f t="shared" si="55"/>
        <v>0.26363442535569304</v>
      </c>
      <c r="H220" s="39">
        <f t="shared" si="56"/>
        <v>1.030901511563296</v>
      </c>
      <c r="I220" s="40">
        <f t="shared" si="57"/>
        <v>4.0311803934923356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-6.0344827586206896E-3</v>
      </c>
      <c r="G221" s="39">
        <f t="shared" si="55"/>
        <v>6.707290171798759E-2</v>
      </c>
      <c r="H221" s="39">
        <f t="shared" si="56"/>
        <v>0.29581462516312451</v>
      </c>
      <c r="I221" s="40">
        <f t="shared" si="57"/>
        <v>1.3046445020125386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-8.6206896551724137E-3</v>
      </c>
      <c r="G222" s="39">
        <f t="shared" si="55"/>
        <v>0.16628611259174214</v>
      </c>
      <c r="H222" s="39">
        <f t="shared" si="56"/>
        <v>0.81652215286427843</v>
      </c>
      <c r="I222" s="40">
        <f t="shared" si="57"/>
        <v>4.0094053299266639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-5.1724137931034482E-3</v>
      </c>
      <c r="G223" s="39">
        <f t="shared" si="55"/>
        <v>0.20187469760957802</v>
      </c>
      <c r="H223" s="39">
        <f t="shared" si="56"/>
        <v>1.0922117260325097</v>
      </c>
      <c r="I223" s="40">
        <f t="shared" si="57"/>
        <v>5.9092420625689925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-2.5862068965517241E-3</v>
      </c>
      <c r="G224" s="39">
        <f t="shared" si="55"/>
        <v>0.3613673377342243</v>
      </c>
      <c r="H224" s="39">
        <f t="shared" si="56"/>
        <v>2.1358055754360703</v>
      </c>
      <c r="I224" s="40">
        <f t="shared" si="57"/>
        <v>12.623347435508359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9.482758620689655E-3</v>
      </c>
      <c r="G225" s="39">
        <f t="shared" si="55"/>
        <v>1.558681823773012</v>
      </c>
      <c r="H225" s="39">
        <f t="shared" si="56"/>
        <v>9.9916879668759613</v>
      </c>
      <c r="I225" s="40">
        <f t="shared" si="57"/>
        <v>64.050165277318655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7.7586206896551723E-3</v>
      </c>
      <c r="G226" s="39">
        <f t="shared" si="55"/>
        <v>0.49399516175324931</v>
      </c>
      <c r="H226" s="39">
        <f t="shared" si="56"/>
        <v>3.4136769108741776</v>
      </c>
      <c r="I226" s="40">
        <f t="shared" si="57"/>
        <v>23.589684584109829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71.523470066733211</v>
      </c>
      <c r="F235" s="62">
        <f>SUM(F204:F234)</f>
        <v>-6.1603448275862061</v>
      </c>
      <c r="G235" s="62">
        <f>SQRT(SUM(G204:G234))</f>
        <v>2.2024038321149519</v>
      </c>
      <c r="H235" s="62">
        <f>(SUM(H204:H234))/(($G$235)^3)</f>
        <v>1.6164008073964911</v>
      </c>
      <c r="I235" s="62">
        <f>(SUM(I204:I234))/(($G$235)^4)</f>
        <v>5.3244765087071846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53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3.1222852216509587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0.24255043247138194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1.3215567963536992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64.15094339622641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35.849056603773583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165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2.2573825420673579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0.83269227406031732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2.6399662143950113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90.909090909090892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9.0909090909090899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54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1.2772408963348429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2.0763736704932332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9.4946122128243218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98.148148148148152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1.8518518518518516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2013-11-11T10:07:50Z</dcterms:modified>
</cp:coreProperties>
</file>