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6380" windowHeight="1592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84" i="18"/>
  <c r="E109" i="18"/>
  <c r="E112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U102" i="18"/>
  <c r="D96" i="18"/>
  <c r="D97" i="18"/>
  <c r="D98" i="18"/>
  <c r="D99" i="18"/>
  <c r="D100" i="18"/>
  <c r="D101" i="18"/>
  <c r="D102" i="18"/>
  <c r="D103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<sst xmlns="http://schemas.openxmlformats.org/spreadsheetml/2006/main" count="988" uniqueCount="84">
  <si>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</si>
  <si>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</si>
  <si>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</si>
  <si>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</si>
  <si>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</si>
  <si>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</si>
  <si>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</si>
  <si>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</si>
  <si>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</si>
  <si>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</si>
  <si>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</si>
  <si>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</si>
  <si>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</si>
  <si>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</si>
  <si>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</si>
  <si>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</si>
  <si>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</si>
  <si>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</si>
  <si>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</si>
  <si>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</si>
  <si>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</si>
  <si>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</si>
  <si>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</si>
  <si>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</si>
  <si>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</si>
  <si>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</si>
  <si>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</si>
  <si>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</si>
  <si>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</si>
  <si>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</si>
  <si>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</si>
  <si>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</si>
  <si>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</si>
  <si>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</si>
  <si>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</si>
  <si>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</si>
  <si>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</si>
  <si>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</si>
  <si>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</si>
  <si>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</si>
  <si>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</si>
  <si>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</si>
  <si>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</si>
  <si>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</si>
  <si>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</si>
  <si>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</si>
  <si>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</si>
  <si>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</si>
  <si>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</si>
  <si>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</si>
  <si>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</si>
  <si>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</si>
  <si>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</si>
  <si>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</si>
  <si>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</si>
  <si>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</si>
  <si>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</si>
  <si>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</si>
  <si>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</si>
  <si>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</si>
  <si>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</si>
  <si>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</si>
  <si>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</si>
  <si>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</si>
  <si>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</si>
  <si>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</si>
  <si>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</si>
  <si>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</si>
  <si>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</si>
  <si>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</si>
  <si>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</si>
  <si>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</si>
  <si>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</si>
  <si>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</si>
  <si>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</si>
  <si>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</si>
  <si>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</si>
  <si>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</si>
  <si>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</si>
  <si>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</si>
  <si>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</si>
  <si>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</si>
  <si>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>Arcille</t>
  </si>
  <si>
    <t>TR-5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</si>
</sst>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TR-5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1.0</c:v>
                </c:pt>
                <c:pt idx="5">
                  <c:v>8.0</c:v>
                </c:pt>
                <c:pt idx="6">
                  <c:v>18.0</c:v>
                </c:pt>
                <c:pt idx="7">
                  <c:v>21.0</c:v>
                </c:pt>
                <c:pt idx="8">
                  <c:v>26.0</c:v>
                </c:pt>
                <c:pt idx="9">
                  <c:v>15.0</c:v>
                </c:pt>
                <c:pt idx="10">
                  <c:v>14.0</c:v>
                </c:pt>
                <c:pt idx="11">
                  <c:v>11.0</c:v>
                </c:pt>
                <c:pt idx="12">
                  <c:v>10.0</c:v>
                </c:pt>
                <c:pt idx="13">
                  <c:v>13.0</c:v>
                </c:pt>
                <c:pt idx="14">
                  <c:v>11.0</c:v>
                </c:pt>
                <c:pt idx="15">
                  <c:v>17.0</c:v>
                </c:pt>
                <c:pt idx="16">
                  <c:v>16.0</c:v>
                </c:pt>
                <c:pt idx="17">
                  <c:v>10.0</c:v>
                </c:pt>
                <c:pt idx="18">
                  <c:v>14.0</c:v>
                </c:pt>
                <c:pt idx="19">
                  <c:v>9.0</c:v>
                </c:pt>
                <c:pt idx="20">
                  <c:v>23.0</c:v>
                </c:pt>
                <c:pt idx="21">
                  <c:v>31.0</c:v>
                </c:pt>
                <c:pt idx="22">
                  <c:v>5.0</c:v>
                </c:pt>
                <c:pt idx="23">
                  <c:v>2.0</c:v>
                </c:pt>
                <c:pt idx="24">
                  <c:v>1.0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1731992"/>
        <c:axId val="541403496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99.63768115942031</c:v>
                </c:pt>
                <c:pt idx="6">
                  <c:v>96.73913043478262</c:v>
                </c:pt>
                <c:pt idx="7">
                  <c:v>90.21739130434784</c:v>
                </c:pt>
                <c:pt idx="8">
                  <c:v>82.60869565217392</c:v>
                </c:pt>
                <c:pt idx="9">
                  <c:v>73.18840579710145</c:v>
                </c:pt>
                <c:pt idx="10">
                  <c:v>67.7536231884058</c:v>
                </c:pt>
                <c:pt idx="11">
                  <c:v>62.68115942028985</c:v>
                </c:pt>
                <c:pt idx="12">
                  <c:v>58.69565217391304</c:v>
                </c:pt>
                <c:pt idx="13">
                  <c:v>55.07246376811594</c:v>
                </c:pt>
                <c:pt idx="14">
                  <c:v>50.3623188405797</c:v>
                </c:pt>
                <c:pt idx="15">
                  <c:v>46.37681159420289</c:v>
                </c:pt>
                <c:pt idx="16">
                  <c:v>40.21739130434782</c:v>
                </c:pt>
                <c:pt idx="17">
                  <c:v>34.42028985507246</c:v>
                </c:pt>
                <c:pt idx="18">
                  <c:v>30.79710144927536</c:v>
                </c:pt>
                <c:pt idx="19">
                  <c:v>25.72463768115942</c:v>
                </c:pt>
                <c:pt idx="20">
                  <c:v>22.46376811594203</c:v>
                </c:pt>
                <c:pt idx="21">
                  <c:v>14.1304347826087</c:v>
                </c:pt>
                <c:pt idx="22">
                  <c:v>2.898550724637681</c:v>
                </c:pt>
                <c:pt idx="23">
                  <c:v>1.08695652173913</c:v>
                </c:pt>
                <c:pt idx="24">
                  <c:v>0.36231884057971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1731992"/>
        <c:axId val="541403496"/>
      </c:lineChart>
      <c:catAx>
        <c:axId val="54173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140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140349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1731992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42452655959396"/>
          <c:h val="0.176817751420313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1467992"/>
        <c:axId val="47146485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824504"/>
        <c:axId val="471458136"/>
      </c:lineChart>
      <c:catAx>
        <c:axId val="470824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1458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145813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0824504"/>
        <c:crosses val="autoZero"/>
        <c:crossBetween val="between"/>
        <c:majorUnit val="10.0"/>
        <c:minorUnit val="5.0"/>
      </c:valAx>
      <c:valAx>
        <c:axId val="4714648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71467992"/>
        <c:crosses val="max"/>
        <c:crossBetween val="between"/>
      </c:valAx>
      <c:catAx>
        <c:axId val="471467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7146485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5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254408"/>
        <c:axId val="47167660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84360"/>
        <c:axId val="471674424"/>
      </c:lineChart>
      <c:catAx>
        <c:axId val="463284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1674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167442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3284360"/>
        <c:crosses val="autoZero"/>
        <c:crossBetween val="between"/>
        <c:majorUnit val="10.0"/>
        <c:minorUnit val="5.0"/>
      </c:valAx>
      <c:valAx>
        <c:axId val="4716766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28254408"/>
        <c:crosses val="max"/>
        <c:crossBetween val="between"/>
      </c:valAx>
      <c:catAx>
        <c:axId val="428254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7167660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5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9898568"/>
        <c:axId val="67989543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781224"/>
        <c:axId val="679888792"/>
      </c:lineChart>
      <c:catAx>
        <c:axId val="679781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79888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88879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79781224"/>
        <c:crosses val="autoZero"/>
        <c:crossBetween val="between"/>
        <c:majorUnit val="10.0"/>
        <c:minorUnit val="5.0"/>
      </c:valAx>
      <c:valAx>
        <c:axId val="6798954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79898568"/>
        <c:crosses val="max"/>
        <c:crossBetween val="between"/>
      </c:valAx>
      <c:catAx>
        <c:axId val="679898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7989543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5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83" workbookViewId="0">
      <selection activeCell="F111" sqref="F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83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41500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82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276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0.18387096774193548</v>
      </c>
      <c r="G20" s="58">
        <f>2^(-F20)</f>
        <v>0.88033774599406556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-0.11217391304347829</v>
      </c>
      <c r="G21" s="58">
        <f>2^(-F21)</f>
        <v>1.0808556884599267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-0.88888888888888917</v>
      </c>
      <c r="G22" s="58">
        <f t="shared" ref="G22:G29" si="2">2^(-F22)</f>
        <v>1.8517494245745814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-2.0500000000000003</v>
      </c>
      <c r="G23" s="58">
        <f t="shared" si="2"/>
        <v>4.1410596953655103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-2.4812500000000006</v>
      </c>
      <c r="G24" s="58">
        <f t="shared" si="2"/>
        <v>5.5838105732962182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-3.4545454545454555</v>
      </c>
      <c r="G25" s="58">
        <f t="shared" si="2"/>
        <v>10.962807877760996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-6.0961538461538458</v>
      </c>
      <c r="G26" s="58">
        <f t="shared" si="2"/>
        <v>68.410878249680522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-6.5914285714285707</v>
      </c>
      <c r="G27" s="58">
        <f t="shared" si="2"/>
        <v>96.431231768592198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-6.9857142857142849</v>
      </c>
      <c r="G28" s="58">
        <f t="shared" si="2"/>
        <v>126.73878551277519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-3.472826086956522</v>
      </c>
      <c r="G29" s="58">
        <f t="shared" si="2"/>
        <v>11.10260328220631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2.710384081325925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4.3090197816236214E-2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1.6205013128094556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74.275362318840592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25.724637681159418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1</v>
      </c>
      <c r="F86" s="11">
        <f t="shared" si="18"/>
        <v>256</v>
      </c>
      <c r="G86" s="8">
        <f t="shared" si="19"/>
        <v>3.6231884057971015E-3</v>
      </c>
      <c r="H86" s="8">
        <f t="shared" si="20"/>
        <v>0.36231884057971014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8</v>
      </c>
      <c r="F87" s="11">
        <f t="shared" si="18"/>
        <v>181.01933598375612</v>
      </c>
      <c r="G87" s="8">
        <f t="shared" si="19"/>
        <v>2.8985507246376812E-2</v>
      </c>
      <c r="H87" s="8">
        <f t="shared" si="20"/>
        <v>2.8985507246376812</v>
      </c>
      <c r="I87" s="8">
        <f t="shared" si="21"/>
        <v>99.63768115942031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18</v>
      </c>
      <c r="F88" s="11">
        <f t="shared" si="18"/>
        <v>128</v>
      </c>
      <c r="G88" s="8">
        <f t="shared" si="19"/>
        <v>6.5217391304347824E-2</v>
      </c>
      <c r="H88" s="8">
        <f t="shared" si="20"/>
        <v>6.5217391304347823</v>
      </c>
      <c r="I88" s="8">
        <f t="shared" si="21"/>
        <v>96.739130434782624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21</v>
      </c>
      <c r="F89" s="3">
        <f t="shared" si="18"/>
        <v>90.509667991878061</v>
      </c>
      <c r="G89" s="8">
        <f t="shared" si="19"/>
        <v>7.6086956521739135E-2</v>
      </c>
      <c r="H89" s="8">
        <f t="shared" si="20"/>
        <v>7.608695652173914</v>
      </c>
      <c r="I89" s="8">
        <f t="shared" si="21"/>
        <v>90.217391304347842</v>
      </c>
      <c r="J89" s="28"/>
      <c r="K89" s="26"/>
      <c r="L89" s="26"/>
      <c r="M89" s="46">
        <f t="shared" si="22"/>
        <v>-6.9857142857142849</v>
      </c>
      <c r="N89" s="46">
        <f t="shared" si="23"/>
        <v>-6.5914285714285707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26</v>
      </c>
      <c r="F90" s="11">
        <f>2^(-D90)</f>
        <v>64</v>
      </c>
      <c r="G90" s="8">
        <f t="shared" si="19"/>
        <v>9.420289855072464E-2</v>
      </c>
      <c r="H90" s="8">
        <f t="shared" si="20"/>
        <v>9.4202898550724647</v>
      </c>
      <c r="I90" s="8">
        <f t="shared" si="21"/>
        <v>82.608695652173921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-6.0961538461538458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15</v>
      </c>
      <c r="F91" s="10">
        <f t="shared" si="18"/>
        <v>45.254833995939045</v>
      </c>
      <c r="G91" s="8">
        <f t="shared" si="19"/>
        <v>5.434782608695652E-2</v>
      </c>
      <c r="H91" s="8">
        <f t="shared" si="20"/>
        <v>5.4347826086956523</v>
      </c>
      <c r="I91" s="8">
        <f t="shared" si="21"/>
        <v>73.188405797101453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14</v>
      </c>
      <c r="F92" s="11">
        <f t="shared" si="18"/>
        <v>32</v>
      </c>
      <c r="G92" s="8">
        <f t="shared" si="19"/>
        <v>5.0724637681159424E-2</v>
      </c>
      <c r="H92" s="8">
        <f t="shared" si="20"/>
        <v>5.0724637681159424</v>
      </c>
      <c r="I92" s="8">
        <f t="shared" si="21"/>
        <v>67.753623188405797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11</v>
      </c>
      <c r="F93" s="3">
        <f t="shared" si="18"/>
        <v>22.627416997969519</v>
      </c>
      <c r="G93" s="8">
        <f t="shared" si="19"/>
        <v>3.9855072463768113E-2</v>
      </c>
      <c r="H93" s="8">
        <f t="shared" si="20"/>
        <v>3.9855072463768111</v>
      </c>
      <c r="I93" s="8">
        <f t="shared" si="21"/>
        <v>62.681159420289852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10</v>
      </c>
      <c r="F94" s="11">
        <f t="shared" si="18"/>
        <v>16</v>
      </c>
      <c r="G94" s="8">
        <f t="shared" si="19"/>
        <v>3.6231884057971016E-2</v>
      </c>
      <c r="H94" s="8">
        <f t="shared" si="20"/>
        <v>3.6231884057971016</v>
      </c>
      <c r="I94" s="8">
        <f t="shared" si="21"/>
        <v>58.695652173913039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13</v>
      </c>
      <c r="F95" s="3">
        <f t="shared" si="18"/>
        <v>11.313708498984759</v>
      </c>
      <c r="G95" s="8">
        <f t="shared" si="19"/>
        <v>4.710144927536232E-2</v>
      </c>
      <c r="H95" s="8">
        <f t="shared" si="20"/>
        <v>4.7101449275362324</v>
      </c>
      <c r="I95" s="8">
        <f t="shared" si="21"/>
        <v>55.072463768115938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11</v>
      </c>
      <c r="F96" s="11">
        <f t="shared" si="18"/>
        <v>8</v>
      </c>
      <c r="G96" s="8">
        <f t="shared" si="19"/>
        <v>3.9855072463768113E-2</v>
      </c>
      <c r="H96" s="8">
        <f t="shared" si="20"/>
        <v>3.9855072463768111</v>
      </c>
      <c r="I96" s="8">
        <f t="shared" si="21"/>
        <v>50.362318840579704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>
        <f t="shared" si="25"/>
        <v>-3.4545454545454555</v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17</v>
      </c>
      <c r="F97" s="10">
        <f t="shared" si="18"/>
        <v>5.6568542494923806</v>
      </c>
      <c r="G97" s="8">
        <f t="shared" si="19"/>
        <v>6.1594202898550728E-2</v>
      </c>
      <c r="H97" s="8">
        <f t="shared" si="20"/>
        <v>6.1594202898550732</v>
      </c>
      <c r="I97" s="8">
        <f t="shared" si="21"/>
        <v>46.376811594202891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16</v>
      </c>
      <c r="F98" s="11">
        <f t="shared" si="18"/>
        <v>4</v>
      </c>
      <c r="G98" s="8">
        <f t="shared" si="19"/>
        <v>5.7971014492753624E-2</v>
      </c>
      <c r="H98" s="8">
        <f t="shared" si="20"/>
        <v>5.7971014492753623</v>
      </c>
      <c r="I98" s="8">
        <f t="shared" si="21"/>
        <v>40.217391304347821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>
        <f t="shared" si="26"/>
        <v>-2.4812500000000006</v>
      </c>
      <c r="R98" s="46">
        <f t="shared" si="27"/>
        <v>-2.0500000000000003</v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10</v>
      </c>
      <c r="F99" s="10">
        <f t="shared" si="18"/>
        <v>2.8284271247461898</v>
      </c>
      <c r="G99" s="8">
        <f t="shared" si="19"/>
        <v>3.6231884057971016E-2</v>
      </c>
      <c r="H99" s="8">
        <f t="shared" si="20"/>
        <v>3.6231884057971016</v>
      </c>
      <c r="I99" s="8">
        <f t="shared" si="21"/>
        <v>34.420289855072461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14</v>
      </c>
      <c r="F100" s="11">
        <f t="shared" si="18"/>
        <v>2</v>
      </c>
      <c r="G100" s="8">
        <f t="shared" si="19"/>
        <v>5.0724637681159424E-2</v>
      </c>
      <c r="H100" s="8">
        <f t="shared" si="20"/>
        <v>5.0724637681159424</v>
      </c>
      <c r="I100" s="8">
        <f t="shared" si="21"/>
        <v>30.79710144927536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9</v>
      </c>
      <c r="F101" s="10">
        <f t="shared" si="18"/>
        <v>1.4142135623730951</v>
      </c>
      <c r="G101" s="8">
        <f t="shared" si="19"/>
        <v>3.2608695652173912E-2</v>
      </c>
      <c r="H101" s="8">
        <f t="shared" si="20"/>
        <v>3.2608695652173911</v>
      </c>
      <c r="I101" s="8">
        <f t="shared" si="21"/>
        <v>25.724637681159418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>
        <f t="shared" si="28"/>
        <v>-0.88888888888888917</v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23</v>
      </c>
      <c r="F102" s="11">
        <f t="shared" si="18"/>
        <v>1</v>
      </c>
      <c r="G102" s="8">
        <f t="shared" si="19"/>
        <v>8.3333333333333329E-2</v>
      </c>
      <c r="H102" s="8">
        <f t="shared" si="20"/>
        <v>8.3333333333333321</v>
      </c>
      <c r="I102" s="8">
        <f t="shared" si="21"/>
        <v>22.463768115942027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>
        <f t="shared" si="29"/>
        <v>-0.11217391304347829</v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31</v>
      </c>
      <c r="F103" s="10">
        <f t="shared" si="18"/>
        <v>0.70710678118654746</v>
      </c>
      <c r="G103" s="8">
        <f t="shared" si="19"/>
        <v>0.11231884057971014</v>
      </c>
      <c r="H103" s="8">
        <f t="shared" si="20"/>
        <v>11.231884057971014</v>
      </c>
      <c r="I103" s="8">
        <f t="shared" si="21"/>
        <v>14.130434782608695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>
        <f t="shared" si="30"/>
        <v>0.18387096774193548</v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5</v>
      </c>
      <c r="F104" s="3">
        <f t="shared" si="18"/>
        <v>0.5</v>
      </c>
      <c r="G104" s="8">
        <f t="shared" si="19"/>
        <v>1.8115942028985508E-2</v>
      </c>
      <c r="H104" s="8">
        <f t="shared" si="20"/>
        <v>1.8115942028985508</v>
      </c>
      <c r="I104" s="8">
        <f t="shared" si="21"/>
        <v>2.8985507246376812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2</v>
      </c>
      <c r="F105" s="10">
        <f t="shared" si="18"/>
        <v>0.35355339059327379</v>
      </c>
      <c r="G105" s="8">
        <f t="shared" si="19"/>
        <v>7.246376811594203E-3</v>
      </c>
      <c r="H105" s="8">
        <f t="shared" si="20"/>
        <v>0.72463768115942029</v>
      </c>
      <c r="I105" s="8">
        <f t="shared" si="21"/>
        <v>1.0869565217391304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1</v>
      </c>
      <c r="F106" s="13">
        <f t="shared" si="18"/>
        <v>0.25</v>
      </c>
      <c r="G106" s="8">
        <f t="shared" si="19"/>
        <v>3.6231884057971015E-3</v>
      </c>
      <c r="H106" s="8">
        <f t="shared" si="20"/>
        <v>0.36231884057971014</v>
      </c>
      <c r="I106" s="8">
        <f t="shared" si="21"/>
        <v>0.36231884057971014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276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-6.9857142857142849</v>
      </c>
      <c r="N123" s="45">
        <f t="shared" ref="N123:U123" si="32">SUM(N82:N122)</f>
        <v>-6.5914285714285707</v>
      </c>
      <c r="O123" s="45">
        <f t="shared" si="32"/>
        <v>-6.0961538461538458</v>
      </c>
      <c r="P123" s="45">
        <f t="shared" si="32"/>
        <v>-3.4545454545454555</v>
      </c>
      <c r="Q123" s="45">
        <f t="shared" si="32"/>
        <v>-2.4812500000000006</v>
      </c>
      <c r="R123" s="45">
        <f t="shared" si="32"/>
        <v>-2.0500000000000003</v>
      </c>
      <c r="S123" s="45">
        <f t="shared" si="32"/>
        <v>-0.88888888888888917</v>
      </c>
      <c r="T123" s="45">
        <f t="shared" si="32"/>
        <v>-0.11217391304347829</v>
      </c>
      <c r="U123" s="45">
        <f t="shared" si="32"/>
        <v>0.18387096774193548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-2.9891304347826088E-2</v>
      </c>
      <c r="G208" s="39">
        <f t="shared" si="55"/>
        <v>8.2686197809649059E-2</v>
      </c>
      <c r="H208" s="39">
        <f t="shared" si="56"/>
        <v>-0.39500634714500832</v>
      </c>
      <c r="I208" s="40">
        <f t="shared" si="57"/>
        <v>1.8870140170677296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-0.22463768115942029</v>
      </c>
      <c r="G209" s="39">
        <f t="shared" si="55"/>
        <v>0.53026715021506265</v>
      </c>
      <c r="H209" s="39">
        <f t="shared" si="56"/>
        <v>-2.2680448218437737</v>
      </c>
      <c r="I209" s="40">
        <f t="shared" si="57"/>
        <v>9.7008221456035333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-0.47282608695652173</v>
      </c>
      <c r="G210" s="39">
        <f t="shared" si="55"/>
        <v>0.93045931104627266</v>
      </c>
      <c r="H210" s="39">
        <f t="shared" si="56"/>
        <v>-3.5145066368323885</v>
      </c>
      <c r="I210" s="40">
        <f t="shared" si="57"/>
        <v>13.274902785861467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-0.51358695652173914</v>
      </c>
      <c r="G211" s="39">
        <f t="shared" si="55"/>
        <v>0.81716393472096649</v>
      </c>
      <c r="H211" s="39">
        <f t="shared" si="56"/>
        <v>-2.6779883295475146</v>
      </c>
      <c r="I211" s="40">
        <f t="shared" si="57"/>
        <v>8.7762334930279984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-0.58876811594202905</v>
      </c>
      <c r="G212" s="39">
        <f t="shared" si="55"/>
        <v>0.72655821929536168</v>
      </c>
      <c r="H212" s="39">
        <f t="shared" si="56"/>
        <v>-2.0177785329344009</v>
      </c>
      <c r="I212" s="40">
        <f t="shared" si="57"/>
        <v>5.6037219039645585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-0.3125</v>
      </c>
      <c r="G213" s="39">
        <f t="shared" si="55"/>
        <v>0.28182179512205141</v>
      </c>
      <c r="H213" s="39">
        <f t="shared" si="56"/>
        <v>-0.64175723997901912</v>
      </c>
      <c r="I213" s="40">
        <f t="shared" si="57"/>
        <v>1.4613928453870055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-0.26630434782608697</v>
      </c>
      <c r="G214" s="39">
        <f t="shared" si="55"/>
        <v>0.16020601319141936</v>
      </c>
      <c r="H214" s="39">
        <f t="shared" si="56"/>
        <v>-0.2847139473564898</v>
      </c>
      <c r="I214" s="40">
        <f t="shared" si="57"/>
        <v>0.50598619992158789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-0.18931159420289853</v>
      </c>
      <c r="G215" s="39">
        <f t="shared" si="55"/>
        <v>6.5010526252705383E-2</v>
      </c>
      <c r="H215" s="39">
        <f t="shared" si="56"/>
        <v>-8.3029748203183484E-2</v>
      </c>
      <c r="I215" s="40">
        <f t="shared" si="57"/>
        <v>0.10604342841167454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-0.15398550724637683</v>
      </c>
      <c r="G216" s="39">
        <f t="shared" si="55"/>
        <v>2.1884032286786651E-2</v>
      </c>
      <c r="H216" s="39">
        <f t="shared" si="56"/>
        <v>-1.7007699005491796E-2</v>
      </c>
      <c r="I216" s="40">
        <f t="shared" si="57"/>
        <v>1.321793998796373E-2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-0.1766304347826087</v>
      </c>
      <c r="G217" s="39">
        <f t="shared" si="55"/>
        <v>3.6185866483109995E-3</v>
      </c>
      <c r="H217" s="39">
        <f t="shared" si="56"/>
        <v>-1.0029778209992436E-3</v>
      </c>
      <c r="I217" s="40">
        <f t="shared" si="57"/>
        <v>2.7799928734218143E-4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-0.12952898550724637</v>
      </c>
      <c r="G218" s="39">
        <f t="shared" si="55"/>
        <v>1.9788627366373562E-3</v>
      </c>
      <c r="H218" s="39">
        <f t="shared" si="56"/>
        <v>4.4094224022897652E-4</v>
      </c>
      <c r="I218" s="40">
        <f t="shared" si="57"/>
        <v>9.8253433964065511E-5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-0.1693840579710145</v>
      </c>
      <c r="G219" s="39">
        <f t="shared" si="55"/>
        <v>3.2181588346894628E-2</v>
      </c>
      <c r="H219" s="39">
        <f t="shared" si="56"/>
        <v>2.3261691576831448E-2</v>
      </c>
      <c r="I219" s="40">
        <f t="shared" si="57"/>
        <v>1.6814157498470563E-2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-0.13043478260869565</v>
      </c>
      <c r="G220" s="39">
        <f t="shared" si="55"/>
        <v>8.6684268924139093E-2</v>
      </c>
      <c r="H220" s="39">
        <f t="shared" si="56"/>
        <v>0.10599978536919184</v>
      </c>
      <c r="I220" s="40">
        <f t="shared" si="57"/>
        <v>0.12961930276124006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-6.3405797101449279E-2</v>
      </c>
      <c r="G221" s="39">
        <f t="shared" si="55"/>
        <v>0.10754093209775077</v>
      </c>
      <c r="H221" s="39">
        <f t="shared" si="56"/>
        <v>0.185274323233625</v>
      </c>
      <c r="I221" s="40">
        <f t="shared" si="57"/>
        <v>0.31919543731010397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-6.3405797101449279E-2</v>
      </c>
      <c r="G222" s="39">
        <f t="shared" si="55"/>
        <v>0.25062819340566017</v>
      </c>
      <c r="H222" s="39">
        <f t="shared" si="56"/>
        <v>0.55710288642888595</v>
      </c>
      <c r="I222" s="40">
        <f t="shared" si="57"/>
        <v>1.2383428290729044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-2.4456521739130432E-2</v>
      </c>
      <c r="G223" s="39">
        <f t="shared" si="55"/>
        <v>0.24175375760253148</v>
      </c>
      <c r="H223" s="39">
        <f t="shared" si="56"/>
        <v>0.65825343781993628</v>
      </c>
      <c r="I223" s="40">
        <f t="shared" si="57"/>
        <v>1.7923096323249355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-2.0833333333333332E-2</v>
      </c>
      <c r="G224" s="39">
        <f t="shared" si="55"/>
        <v>0.86555066556395721</v>
      </c>
      <c r="H224" s="39">
        <f t="shared" si="56"/>
        <v>2.7895192645621014</v>
      </c>
      <c r="I224" s="40">
        <f t="shared" si="57"/>
        <v>8.9901354558985123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2.8079710144927536E-2</v>
      </c>
      <c r="G225" s="39">
        <f t="shared" si="55"/>
        <v>1.5566755662516096</v>
      </c>
      <c r="H225" s="39">
        <f t="shared" si="56"/>
        <v>5.7952324069693084</v>
      </c>
      <c r="I225" s="40">
        <f t="shared" si="57"/>
        <v>21.574642384641173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1.3586956521739132E-2</v>
      </c>
      <c r="G226" s="39">
        <f t="shared" si="55"/>
        <v>0.32304819131667623</v>
      </c>
      <c r="H226" s="39">
        <f t="shared" si="56"/>
        <v>1.3641763296361815</v>
      </c>
      <c r="I226" s="40">
        <f t="shared" si="57"/>
        <v>5.7606793919962662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9.057971014492754E-3</v>
      </c>
      <c r="G227" s="39">
        <f t="shared" si="55"/>
        <v>0.16163105976548586</v>
      </c>
      <c r="H227" s="39">
        <f t="shared" si="56"/>
        <v>0.7633553855228653</v>
      </c>
      <c r="I227" s="40">
        <f t="shared" si="57"/>
        <v>3.6051947283661412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6.3405797101449279E-3</v>
      </c>
      <c r="G228" s="39">
        <f t="shared" si="55"/>
        <v>9.8833015705049168E-2</v>
      </c>
      <c r="H228" s="39">
        <f t="shared" si="56"/>
        <v>0.51618765267691435</v>
      </c>
      <c r="I228" s="40">
        <f t="shared" si="57"/>
        <v>2.6959583381658407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11.10260328220631</v>
      </c>
      <c r="F235" s="62">
        <f>SUM(F204:F234)</f>
        <v>-3.472826086956522</v>
      </c>
      <c r="G235" s="62">
        <f>SQRT(SUM(G204:G234))</f>
        <v>2.710384081325925</v>
      </c>
      <c r="H235" s="62">
        <f>(SUM(H204:H234))/(($G$235)^3)</f>
        <v>4.3090197816236214E-2</v>
      </c>
      <c r="I235" s="62">
        <f>(SUM(I204:I234))/(($G$235)^4)</f>
        <v>1.6205013128094556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3.1222852216509587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0.24255043247138194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1.3215567963536992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64.15094339622641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35.849056603773583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165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2.2573825420673579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0.83269227406031732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2.6399662143950113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90.909090909090892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9.0909090909090899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54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1.2772408963348429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2.0763736704932332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9.4946122128243218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98.148148148148152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1.8518518518518516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2013-10-16T13:49:52Z</dcterms:modified>
</cp:coreProperties>
</file>