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D103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<sst xmlns="http://schemas.openxmlformats.org/spreadsheetml/2006/main" count="989" uniqueCount="85">
  <si>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</si>
  <si>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</si>
  <si>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</si>
  <si>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</si>
  <si>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</si>
  <si>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</si>
  <si>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</si>
  <si>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</si>
  <si>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</si>
  <si>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</si>
  <si>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</si>
  <si>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</si>
  <si>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</si>
  <si>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</si>
  <si>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</si>
  <si>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</si>
  <si>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</si>
  <si>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</si>
  <si>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</si>
  <si>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</si>
  <si>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</si>
  <si>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</si>
  <si>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</si>
  <si>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</si>
  <si>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</si>
  <si>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</si>
  <si>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</si>
  <si>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</si>
  <si>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</si>
  <si>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</si>
  <si>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</si>
  <si>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</si>
  <si>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</si>
  <si>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</si>
  <si>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</si>
  <si>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</si>
  <si>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</si>
  <si>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</si>
  <si>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</si>
  <si>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</si>
  <si>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</si>
  <si>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</si>
  <si>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</si>
  <si>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</si>
  <si>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</si>
  <si>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</si>
  <si>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</si>
  <si>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</si>
  <si>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</si>
  <si>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</si>
  <si>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</si>
  <si>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</si>
  <si>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</si>
  <si>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</si>
  <si>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</si>
  <si>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</si>
  <si>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</si>
  <si>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</si>
  <si>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</si>
  <si>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</si>
  <si>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</si>
  <si>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</si>
  <si>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</si>
  <si>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</si>
  <si>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</si>
  <si>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</si>
  <si>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</si>
  <si>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</si>
  <si>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</si>
  <si>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</si>
  <si>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</si>
  <si>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</si>
  <si>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</si>
  <si>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</si>
  <si>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</si>
  <si>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</si>
  <si>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</si>
  <si>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</si>
  <si>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</si>
  <si>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</si>
  <si>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</si>
  <si>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</si>
  <si>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</si>
  <si>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Pistoia</t>
  </si>
  <si>
    <t>OP-6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</si>
</sst>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OP-6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1.03448275862069</c:v>
                </c:pt>
                <c:pt idx="6">
                  <c:v>3.793103448275862</c:v>
                </c:pt>
                <c:pt idx="7">
                  <c:v>10.0</c:v>
                </c:pt>
                <c:pt idx="8">
                  <c:v>10.3448275862069</c:v>
                </c:pt>
                <c:pt idx="9">
                  <c:v>10.0</c:v>
                </c:pt>
                <c:pt idx="10">
                  <c:v>10.68965517241379</c:v>
                </c:pt>
                <c:pt idx="11">
                  <c:v>6.206896551724137</c:v>
                </c:pt>
                <c:pt idx="12">
                  <c:v>3.448275862068965</c:v>
                </c:pt>
                <c:pt idx="13">
                  <c:v>4.137931034482759</c:v>
                </c:pt>
                <c:pt idx="14">
                  <c:v>5.172413793103448</c:v>
                </c:pt>
                <c:pt idx="15">
                  <c:v>5.172413793103448</c:v>
                </c:pt>
                <c:pt idx="16">
                  <c:v>6.896551724137931</c:v>
                </c:pt>
                <c:pt idx="17">
                  <c:v>3.793103448275862</c:v>
                </c:pt>
                <c:pt idx="18">
                  <c:v>3.448275862068965</c:v>
                </c:pt>
                <c:pt idx="19">
                  <c:v>2.06896551724138</c:v>
                </c:pt>
                <c:pt idx="20">
                  <c:v>3.793103448275862</c:v>
                </c:pt>
                <c:pt idx="21">
                  <c:v>1.724137931034483</c:v>
                </c:pt>
                <c:pt idx="22">
                  <c:v>4.137931034482759</c:v>
                </c:pt>
                <c:pt idx="23">
                  <c:v>2.06896551724138</c:v>
                </c:pt>
                <c:pt idx="24">
                  <c:v>1.379310344827586</c:v>
                </c:pt>
                <c:pt idx="25">
                  <c:v>0.689655172413793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616744"/>
        <c:axId val="46389572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99.99999999999997</c:v>
                </c:pt>
                <c:pt idx="1">
                  <c:v>99.99999999999997</c:v>
                </c:pt>
                <c:pt idx="2">
                  <c:v>99.99999999999997</c:v>
                </c:pt>
                <c:pt idx="3">
                  <c:v>99.99999999999997</c:v>
                </c:pt>
                <c:pt idx="4">
                  <c:v>99.99999999999997</c:v>
                </c:pt>
                <c:pt idx="5">
                  <c:v>99.99999999999997</c:v>
                </c:pt>
                <c:pt idx="6">
                  <c:v>98.96551724137928</c:v>
                </c:pt>
                <c:pt idx="7">
                  <c:v>95.17241379310343</c:v>
                </c:pt>
                <c:pt idx="8">
                  <c:v>85.17241379310343</c:v>
                </c:pt>
                <c:pt idx="9">
                  <c:v>74.82758620689654</c:v>
                </c:pt>
                <c:pt idx="10">
                  <c:v>64.82758620689654</c:v>
                </c:pt>
                <c:pt idx="11">
                  <c:v>54.13793103448275</c:v>
                </c:pt>
                <c:pt idx="12">
                  <c:v>47.93103448275862</c:v>
                </c:pt>
                <c:pt idx="13">
                  <c:v>44.48275862068965</c:v>
                </c:pt>
                <c:pt idx="14">
                  <c:v>40.34482758620689</c:v>
                </c:pt>
                <c:pt idx="15">
                  <c:v>35.17241379310344</c:v>
                </c:pt>
                <c:pt idx="16">
                  <c:v>30.0</c:v>
                </c:pt>
                <c:pt idx="17">
                  <c:v>23.10344827586207</c:v>
                </c:pt>
                <c:pt idx="18">
                  <c:v>19.31034482758621</c:v>
                </c:pt>
                <c:pt idx="19">
                  <c:v>15.86206896551724</c:v>
                </c:pt>
                <c:pt idx="20">
                  <c:v>13.79310344827586</c:v>
                </c:pt>
                <c:pt idx="21">
                  <c:v>10.0</c:v>
                </c:pt>
                <c:pt idx="22">
                  <c:v>8.275862068965517</c:v>
                </c:pt>
                <c:pt idx="23">
                  <c:v>4.137931034482759</c:v>
                </c:pt>
                <c:pt idx="24">
                  <c:v>2.06896551724138</c:v>
                </c:pt>
                <c:pt idx="25">
                  <c:v>0.689655172413793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616744"/>
        <c:axId val="463895720"/>
      </c:lineChart>
      <c:catAx>
        <c:axId val="46761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89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389572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61674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5907402096261"/>
          <c:h val="0.17681775142031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5481992"/>
        <c:axId val="7600148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815016"/>
        <c:axId val="466707032"/>
      </c:lineChart>
      <c:catAx>
        <c:axId val="46381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70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70703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815016"/>
        <c:crosses val="autoZero"/>
        <c:crossBetween val="between"/>
        <c:majorUnit val="10.0"/>
        <c:minorUnit val="5.0"/>
      </c:valAx>
      <c:valAx>
        <c:axId val="7600148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5481992"/>
        <c:crosses val="max"/>
        <c:crossBetween val="between"/>
      </c:valAx>
      <c:catAx>
        <c:axId val="515481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600148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130856"/>
        <c:axId val="42673914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518440"/>
        <c:axId val="398918568"/>
      </c:lineChart>
      <c:catAx>
        <c:axId val="46351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891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9185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518440"/>
        <c:crosses val="autoZero"/>
        <c:crossBetween val="between"/>
        <c:majorUnit val="10.0"/>
        <c:minorUnit val="5.0"/>
      </c:valAx>
      <c:valAx>
        <c:axId val="426739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4130856"/>
        <c:crosses val="max"/>
        <c:crossBetween val="between"/>
      </c:valAx>
      <c:catAx>
        <c:axId val="464130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67391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15128"/>
        <c:axId val="51543032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495848"/>
        <c:axId val="453866296"/>
      </c:lineChart>
      <c:catAx>
        <c:axId val="46349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386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8662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495848"/>
        <c:crosses val="autoZero"/>
        <c:crossBetween val="between"/>
        <c:majorUnit val="10.0"/>
        <c:minorUnit val="5.0"/>
      </c:valAx>
      <c:valAx>
        <c:axId val="515430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7315128"/>
        <c:crosses val="max"/>
        <c:crossBetween val="between"/>
      </c:valAx>
      <c:catAx>
        <c:axId val="437315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5430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D5" sqref="D5:I8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84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41541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290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</v>
      </c>
      <c r="G20" s="58">
        <f>2^(-F20)</f>
        <v>1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-1.0200000000000002</v>
      </c>
      <c r="G21" s="58">
        <f>2^(-F21)</f>
        <v>2.0279189595800586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-2.1375000000000002</v>
      </c>
      <c r="G22" s="58">
        <f t="shared" ref="G22:G29" si="2">2^(-F22)</f>
        <v>4.3999892531128628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-2.9833333333333338</v>
      </c>
      <c r="G23" s="58">
        <f t="shared" si="2"/>
        <v>7.9081121628231728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-3.4666666666666672</v>
      </c>
      <c r="G24" s="58">
        <f t="shared" si="2"/>
        <v>11.05530303974221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-4.666666666666667</v>
      </c>
      <c r="G25" s="58">
        <f t="shared" si="2"/>
        <v>25.398416831491197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-6.0083333333333337</v>
      </c>
      <c r="G26" s="58">
        <f t="shared" si="2"/>
        <v>64.37074822834262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-6.4433333333333342</v>
      </c>
      <c r="G27" s="58">
        <f t="shared" si="2"/>
        <v>87.023511860022467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-6.7413793103448283</v>
      </c>
      <c r="G28" s="58">
        <f t="shared" si="2"/>
        <v>106.99349754958415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-3.9086206896551734</v>
      </c>
      <c r="G29" s="58">
        <f t="shared" si="2"/>
        <v>15.017998937252173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2.5292791996766124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0.60438627517171462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2.2852445172951934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84.137931034482762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15.862068965517242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99.999999999999972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99.999999999999972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99.999999999999972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99.999999999999972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99.999999999999972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3</v>
      </c>
      <c r="F87" s="11">
        <f t="shared" si="18"/>
        <v>181.01933598375612</v>
      </c>
      <c r="G87" s="8">
        <f t="shared" si="19"/>
        <v>1.0344827586206896E-2</v>
      </c>
      <c r="H87" s="8">
        <f t="shared" si="20"/>
        <v>1.0344827586206897</v>
      </c>
      <c r="I87" s="8">
        <f t="shared" si="21"/>
        <v>99.999999999999972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11</v>
      </c>
      <c r="F88" s="11">
        <f t="shared" si="18"/>
        <v>128</v>
      </c>
      <c r="G88" s="8">
        <f t="shared" si="19"/>
        <v>3.793103448275862E-2</v>
      </c>
      <c r="H88" s="8">
        <f t="shared" si="20"/>
        <v>3.7931034482758621</v>
      </c>
      <c r="I88" s="8">
        <f t="shared" si="21"/>
        <v>98.965517241379288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29</v>
      </c>
      <c r="F89" s="3">
        <f t="shared" si="18"/>
        <v>90.509667991878061</v>
      </c>
      <c r="G89" s="8">
        <f t="shared" si="19"/>
        <v>0.1</v>
      </c>
      <c r="H89" s="8">
        <f t="shared" si="20"/>
        <v>10</v>
      </c>
      <c r="I89" s="8">
        <f t="shared" si="21"/>
        <v>95.172413793103431</v>
      </c>
      <c r="J89" s="28"/>
      <c r="K89" s="26"/>
      <c r="L89" s="26"/>
      <c r="M89" s="46">
        <f t="shared" si="22"/>
        <v>-6.7413793103448283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30</v>
      </c>
      <c r="F90" s="11">
        <f>2^(-D90)</f>
        <v>64</v>
      </c>
      <c r="G90" s="8">
        <f t="shared" si="19"/>
        <v>0.10344827586206896</v>
      </c>
      <c r="H90" s="8">
        <f t="shared" si="20"/>
        <v>10.344827586206897</v>
      </c>
      <c r="I90" s="8">
        <f t="shared" si="21"/>
        <v>85.172413793103431</v>
      </c>
      <c r="J90" s="28"/>
      <c r="K90" s="26"/>
      <c r="L90" s="26"/>
      <c r="M90" s="46" t="str">
        <f t="shared" si="22"/>
        <v/>
      </c>
      <c r="N90" s="46">
        <f t="shared" si="23"/>
        <v>-6.4433333333333342</v>
      </c>
      <c r="O90" s="46">
        <f t="shared" si="24"/>
        <v>-6.0083333333333337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29</v>
      </c>
      <c r="F91" s="10">
        <f t="shared" si="18"/>
        <v>45.254833995939045</v>
      </c>
      <c r="G91" s="8">
        <f t="shared" si="19"/>
        <v>0.1</v>
      </c>
      <c r="H91" s="8">
        <f t="shared" si="20"/>
        <v>10</v>
      </c>
      <c r="I91" s="8">
        <f t="shared" si="21"/>
        <v>74.827586206896541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31</v>
      </c>
      <c r="F92" s="11">
        <f t="shared" si="18"/>
        <v>32</v>
      </c>
      <c r="G92" s="8">
        <f t="shared" si="19"/>
        <v>0.10689655172413794</v>
      </c>
      <c r="H92" s="8">
        <f t="shared" si="20"/>
        <v>10.689655172413794</v>
      </c>
      <c r="I92" s="8">
        <f t="shared" si="21"/>
        <v>64.827586206896541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18</v>
      </c>
      <c r="F93" s="3">
        <f t="shared" si="18"/>
        <v>22.627416997969519</v>
      </c>
      <c r="G93" s="8">
        <f t="shared" si="19"/>
        <v>6.2068965517241378E-2</v>
      </c>
      <c r="H93" s="8">
        <f t="shared" si="20"/>
        <v>6.2068965517241379</v>
      </c>
      <c r="I93" s="8">
        <f t="shared" si="21"/>
        <v>54.137931034482754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-4.666666666666667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10</v>
      </c>
      <c r="F94" s="11">
        <f t="shared" si="18"/>
        <v>16</v>
      </c>
      <c r="G94" s="8">
        <f t="shared" si="19"/>
        <v>3.4482758620689655E-2</v>
      </c>
      <c r="H94" s="8">
        <f t="shared" si="20"/>
        <v>3.4482758620689653</v>
      </c>
      <c r="I94" s="8">
        <f t="shared" si="21"/>
        <v>47.931034482758619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12</v>
      </c>
      <c r="F95" s="3">
        <f t="shared" si="18"/>
        <v>11.313708498984759</v>
      </c>
      <c r="G95" s="8">
        <f t="shared" si="19"/>
        <v>4.1379310344827586E-2</v>
      </c>
      <c r="H95" s="8">
        <f t="shared" si="20"/>
        <v>4.1379310344827589</v>
      </c>
      <c r="I95" s="8">
        <f t="shared" si="21"/>
        <v>44.482758620689651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15</v>
      </c>
      <c r="F96" s="11">
        <f t="shared" si="18"/>
        <v>8</v>
      </c>
      <c r="G96" s="8">
        <f t="shared" si="19"/>
        <v>5.1724137931034482E-2</v>
      </c>
      <c r="H96" s="8">
        <f t="shared" si="20"/>
        <v>5.1724137931034484</v>
      </c>
      <c r="I96" s="8">
        <f t="shared" si="21"/>
        <v>40.34482758620689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>
        <f t="shared" si="26"/>
        <v>-3.4666666666666672</v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15</v>
      </c>
      <c r="F97" s="10">
        <f t="shared" si="18"/>
        <v>5.6568542494923806</v>
      </c>
      <c r="G97" s="8">
        <f t="shared" si="19"/>
        <v>5.1724137931034482E-2</v>
      </c>
      <c r="H97" s="8">
        <f t="shared" si="20"/>
        <v>5.1724137931034484</v>
      </c>
      <c r="I97" s="8">
        <f t="shared" si="21"/>
        <v>35.172413793103445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>
        <f t="shared" si="27"/>
        <v>-2.9833333333333338</v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20</v>
      </c>
      <c r="F98" s="11">
        <f t="shared" si="18"/>
        <v>4</v>
      </c>
      <c r="G98" s="8">
        <f t="shared" si="19"/>
        <v>6.8965517241379309E-2</v>
      </c>
      <c r="H98" s="8">
        <f t="shared" si="20"/>
        <v>6.8965517241379306</v>
      </c>
      <c r="I98" s="8">
        <f t="shared" si="21"/>
        <v>30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-2.1375000000000002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11</v>
      </c>
      <c r="F99" s="10">
        <f t="shared" si="18"/>
        <v>2.8284271247461898</v>
      </c>
      <c r="G99" s="8">
        <f t="shared" si="19"/>
        <v>3.793103448275862E-2</v>
      </c>
      <c r="H99" s="8">
        <f t="shared" si="20"/>
        <v>3.7931034482758621</v>
      </c>
      <c r="I99" s="8">
        <f t="shared" si="21"/>
        <v>23.103448275862068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10</v>
      </c>
      <c r="F100" s="11">
        <f t="shared" si="18"/>
        <v>2</v>
      </c>
      <c r="G100" s="8">
        <f t="shared" si="19"/>
        <v>3.4482758620689655E-2</v>
      </c>
      <c r="H100" s="8">
        <f t="shared" si="20"/>
        <v>3.4482758620689653</v>
      </c>
      <c r="I100" s="8">
        <f t="shared" si="21"/>
        <v>19.310344827586206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-1.0200000000000002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6</v>
      </c>
      <c r="F101" s="10">
        <f t="shared" si="18"/>
        <v>1.4142135623730951</v>
      </c>
      <c r="G101" s="8">
        <f t="shared" si="19"/>
        <v>2.0689655172413793E-2</v>
      </c>
      <c r="H101" s="8">
        <f t="shared" si="20"/>
        <v>2.0689655172413794</v>
      </c>
      <c r="I101" s="8">
        <f t="shared" si="21"/>
        <v>15.86206896551724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11</v>
      </c>
      <c r="F102" s="11">
        <f t="shared" si="18"/>
        <v>1</v>
      </c>
      <c r="G102" s="8">
        <f t="shared" si="19"/>
        <v>3.793103448275862E-2</v>
      </c>
      <c r="H102" s="8">
        <f t="shared" si="20"/>
        <v>3.7931034482758621</v>
      </c>
      <c r="I102" s="8">
        <f t="shared" si="21"/>
        <v>13.793103448275861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1.7241379310344827E-2</v>
      </c>
      <c r="H103" s="8">
        <f t="shared" si="20"/>
        <v>1.7241379310344827</v>
      </c>
      <c r="I103" s="8">
        <f t="shared" si="21"/>
        <v>10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0</v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12</v>
      </c>
      <c r="F104" s="3">
        <f t="shared" si="18"/>
        <v>0.5</v>
      </c>
      <c r="G104" s="8">
        <f t="shared" si="19"/>
        <v>4.1379310344827586E-2</v>
      </c>
      <c r="H104" s="8">
        <f t="shared" si="20"/>
        <v>4.1379310344827589</v>
      </c>
      <c r="I104" s="8">
        <f t="shared" si="21"/>
        <v>8.2758620689655178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6</v>
      </c>
      <c r="F105" s="10">
        <f t="shared" si="18"/>
        <v>0.35355339059327379</v>
      </c>
      <c r="G105" s="8">
        <f t="shared" si="19"/>
        <v>2.0689655172413793E-2</v>
      </c>
      <c r="H105" s="8">
        <f t="shared" si="20"/>
        <v>2.0689655172413794</v>
      </c>
      <c r="I105" s="8">
        <f t="shared" si="21"/>
        <v>4.1379310344827589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1.3793103448275862E-2</v>
      </c>
      <c r="H106" s="8">
        <f t="shared" si="20"/>
        <v>1.3793103448275863</v>
      </c>
      <c r="I106" s="8">
        <f t="shared" si="21"/>
        <v>2.0689655172413794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6.8965517241379309E-3</v>
      </c>
      <c r="H107" s="8">
        <f t="shared" si="20"/>
        <v>0.68965517241379315</v>
      </c>
      <c r="I107" s="8">
        <f t="shared" si="21"/>
        <v>0.68965517241379315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290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-6.7413793103448283</v>
      </c>
      <c r="N123" s="45">
        <f t="shared" ref="N123:U123" si="32">SUM(N82:N122)</f>
        <v>-6.4433333333333342</v>
      </c>
      <c r="O123" s="45">
        <f t="shared" si="32"/>
        <v>-6.0083333333333337</v>
      </c>
      <c r="P123" s="45">
        <f t="shared" si="32"/>
        <v>-4.666666666666667</v>
      </c>
      <c r="Q123" s="45">
        <f t="shared" si="32"/>
        <v>-3.4666666666666672</v>
      </c>
      <c r="R123" s="45">
        <f t="shared" si="32"/>
        <v>-2.9833333333333338</v>
      </c>
      <c r="S123" s="45">
        <f t="shared" si="32"/>
        <v>-2.1375000000000002</v>
      </c>
      <c r="T123" s="45">
        <f t="shared" si="32"/>
        <v>-1.0200000000000002</v>
      </c>
      <c r="U123" s="45">
        <f t="shared" si="32"/>
        <v>0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-8.0172413793103442E-2</v>
      </c>
      <c r="G209" s="39">
        <f t="shared" si="55"/>
        <v>0.15265029316495132</v>
      </c>
      <c r="H209" s="39">
        <f t="shared" si="56"/>
        <v>-0.58638767788191637</v>
      </c>
      <c r="I209" s="40">
        <f t="shared" si="57"/>
        <v>2.2525374936567402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-0.27500000000000002</v>
      </c>
      <c r="G210" s="39">
        <f t="shared" si="55"/>
        <v>0.42349300914346605</v>
      </c>
      <c r="H210" s="39">
        <f t="shared" si="56"/>
        <v>-1.4150507788276501</v>
      </c>
      <c r="I210" s="40">
        <f t="shared" si="57"/>
        <v>4.7282213954620422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-0.67500000000000004</v>
      </c>
      <c r="G211" s="39">
        <f t="shared" si="55"/>
        <v>0.80734363852556423</v>
      </c>
      <c r="H211" s="39">
        <f t="shared" si="56"/>
        <v>-2.2939695108450504</v>
      </c>
      <c r="I211" s="40">
        <f t="shared" si="57"/>
        <v>6.5180375066769685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-0.64655172413793105</v>
      </c>
      <c r="G212" s="39">
        <f t="shared" si="55"/>
        <v>0.56710935257698092</v>
      </c>
      <c r="H212" s="39">
        <f t="shared" si="56"/>
        <v>-1.3278181048267927</v>
      </c>
      <c r="I212" s="40">
        <f t="shared" si="57"/>
        <v>3.1089258385427301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-0.57500000000000007</v>
      </c>
      <c r="G213" s="39">
        <f t="shared" si="55"/>
        <v>0.33906777645659897</v>
      </c>
      <c r="H213" s="39">
        <f t="shared" si="56"/>
        <v>-0.62435238837180607</v>
      </c>
      <c r="I213" s="40">
        <f t="shared" si="57"/>
        <v>1.1496695703122215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-0.56120689655172418</v>
      </c>
      <c r="G214" s="39">
        <f t="shared" si="55"/>
        <v>0.19233880027881395</v>
      </c>
      <c r="H214" s="39">
        <f t="shared" si="56"/>
        <v>-0.25799928727054683</v>
      </c>
      <c r="I214" s="40">
        <f t="shared" si="57"/>
        <v>0.34607490602842289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-0.29482758620689653</v>
      </c>
      <c r="G215" s="39">
        <f t="shared" si="55"/>
        <v>4.3939808930255342E-2</v>
      </c>
      <c r="H215" s="39">
        <f t="shared" si="56"/>
        <v>-3.6970046134421689E-2</v>
      </c>
      <c r="I215" s="40">
        <f t="shared" si="57"/>
        <v>3.1105831919996146E-2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-0.14655172413793102</v>
      </c>
      <c r="G216" s="39">
        <f t="shared" si="55"/>
        <v>4.0186149493623945E-3</v>
      </c>
      <c r="H216" s="39">
        <f t="shared" si="56"/>
        <v>-1.3718719999547442E-3</v>
      </c>
      <c r="I216" s="40">
        <f t="shared" si="57"/>
        <v>4.6832871722592861E-4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-0.15517241379310345</v>
      </c>
      <c r="G217" s="39">
        <f t="shared" si="55"/>
        <v>1.0411250973799792E-3</v>
      </c>
      <c r="H217" s="39">
        <f t="shared" si="56"/>
        <v>1.6514398096372187E-4</v>
      </c>
      <c r="I217" s="40">
        <f t="shared" si="57"/>
        <v>2.6195252152866393E-5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-0.16810344827586207</v>
      </c>
      <c r="G218" s="39">
        <f t="shared" si="55"/>
        <v>2.2436959284923598E-2</v>
      </c>
      <c r="H218" s="39">
        <f t="shared" si="56"/>
        <v>1.4777445598001426E-2</v>
      </c>
      <c r="I218" s="40">
        <f t="shared" si="57"/>
        <v>9.7327314110975064E-3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-0.14224137931034483</v>
      </c>
      <c r="G219" s="39">
        <f t="shared" si="55"/>
        <v>6.9434581163639472E-2</v>
      </c>
      <c r="H219" s="39">
        <f t="shared" si="56"/>
        <v>8.0448342313734073E-2</v>
      </c>
      <c r="I219" s="40">
        <f t="shared" si="57"/>
        <v>9.3209113853154044E-2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-0.15517241379310345</v>
      </c>
      <c r="G220" s="39">
        <f t="shared" si="55"/>
        <v>0.18972569601049677</v>
      </c>
      <c r="H220" s="39">
        <f t="shared" si="56"/>
        <v>0.31468296476223795</v>
      </c>
      <c r="I220" s="40">
        <f t="shared" si="57"/>
        <v>0.52193967603667779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-6.637931034482758E-2</v>
      </c>
      <c r="G221" s="39">
        <f t="shared" si="55"/>
        <v>0.17674508999959015</v>
      </c>
      <c r="H221" s="39">
        <f t="shared" si="56"/>
        <v>0.381525608068081</v>
      </c>
      <c r="I221" s="40">
        <f t="shared" si="57"/>
        <v>0.82356907120903033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-4.3103448275862072E-2</v>
      </c>
      <c r="G222" s="39">
        <f t="shared" si="55"/>
        <v>0.24373324039526031</v>
      </c>
      <c r="H222" s="39">
        <f t="shared" si="56"/>
        <v>0.64799423567153724</v>
      </c>
      <c r="I222" s="40">
        <f t="shared" si="57"/>
        <v>1.7227708817336389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-1.5517241379310345E-2</v>
      </c>
      <c r="G223" s="39">
        <f t="shared" si="55"/>
        <v>0.20641830333347011</v>
      </c>
      <c r="H223" s="39">
        <f t="shared" si="56"/>
        <v>0.65199712363261619</v>
      </c>
      <c r="I223" s="40">
        <f t="shared" si="57"/>
        <v>2.0594116043016433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-9.482758620689655E-3</v>
      </c>
      <c r="G224" s="39">
        <f t="shared" si="55"/>
        <v>0.50772606502931683</v>
      </c>
      <c r="H224" s="39">
        <f t="shared" si="56"/>
        <v>1.8575770861934664</v>
      </c>
      <c r="I224" s="40">
        <f t="shared" si="57"/>
        <v>6.7961699601767886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4.3103448275862068E-3</v>
      </c>
      <c r="G225" s="39">
        <f t="shared" si="55"/>
        <v>0.29817458690393217</v>
      </c>
      <c r="H225" s="39">
        <f t="shared" si="56"/>
        <v>1.2399950062280765</v>
      </c>
      <c r="I225" s="40">
        <f t="shared" si="57"/>
        <v>5.1566688879691744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3.1034482758620689E-2</v>
      </c>
      <c r="G226" s="39">
        <f t="shared" si="55"/>
        <v>0.89804469227930639</v>
      </c>
      <c r="H226" s="39">
        <f t="shared" si="56"/>
        <v>4.1836495836873899</v>
      </c>
      <c r="I226" s="40">
        <f t="shared" si="57"/>
        <v>19.490036508833324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2.5862068965517241E-2</v>
      </c>
      <c r="G227" s="39">
        <f t="shared" si="55"/>
        <v>0.55058001558079472</v>
      </c>
      <c r="H227" s="39">
        <f t="shared" si="56"/>
        <v>2.8402334596857552</v>
      </c>
      <c r="I227" s="40">
        <f t="shared" si="57"/>
        <v>14.651687088585826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2.4137931034482758E-2</v>
      </c>
      <c r="G228" s="39">
        <f t="shared" si="55"/>
        <v>0.44165500840542876</v>
      </c>
      <c r="H228" s="39">
        <f t="shared" si="56"/>
        <v>2.499158168252789</v>
      </c>
      <c r="I228" s="40">
        <f t="shared" si="57"/>
        <v>14.141788117595956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1.5517241379310345E-2</v>
      </c>
      <c r="G229" s="39">
        <f t="shared" si="55"/>
        <v>0.26157661240723284</v>
      </c>
      <c r="H229" s="39">
        <f t="shared" si="56"/>
        <v>1.6109511371010961</v>
      </c>
      <c r="I229" s="40">
        <f t="shared" si="57"/>
        <v>9.9212370029743386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15.017998937252173</v>
      </c>
      <c r="F235" s="62">
        <f>SUM(F204:F234)</f>
        <v>-3.9086206896551734</v>
      </c>
      <c r="G235" s="62">
        <f>SQRT(SUM(G204:G234))</f>
        <v>2.5292791996766124</v>
      </c>
      <c r="H235" s="62">
        <f>(SUM(H204:H234))/(($G$235)^3)</f>
        <v>0.60438627517171462</v>
      </c>
      <c r="I235" s="62">
        <f>(SUM(I204:I234))/(($G$235)^4)</f>
        <v>2.2852445172951934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2013-10-16T10:05:11Z</dcterms:modified>
</cp:coreProperties>
</file>