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 activeTab="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<sst xmlns="http://schemas.openxmlformats.org/spreadsheetml/2006/main" count="248" uniqueCount="81">
  <si>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</si>
  <si>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</si>
  <si>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</si>
  <si>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</si>
  <si>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</si>
  <si>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</si>
  <si>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</si>
  <si>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</si>
  <si>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</si>
  <si>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</si>
  <si>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</si>
  <si>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</si>
  <si>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</si>
  <si>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</si>
  <si>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</si>
  <si>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</si>
  <si>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</si>
  <si>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</si>
  <si>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</si>
  <si>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</si>
  <si>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</si>
  <si>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</si>
  <si>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</si>
  <si>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</si>
  <si>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</si>
  <si>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</si>
  <si>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</si>
  <si>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</si>
  <si>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</si>
  <si>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</si>
  <si>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</si>
  <si>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</si>
  <si>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</si>
  <si>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</si>
  <si>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</si>
  <si>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</si>
  <si>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</si>
  <si>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</si>
  <si>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</si>
  <si>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</si>
  <si>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</si>
  <si>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</si>
  <si>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</si>
  <si>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</si>
  <si>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</si>
  <si>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</si>
  <si>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</si>
  <si>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</si>
  <si>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</si>
  <si>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</si>
  <si>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</si>
  <si>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</si>
  <si>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</si>
  <si>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</si>
  <si>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</si>
  <si>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</si>
  <si>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</si>
  <si>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</si>
  <si>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</si>
  <si>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</si>
  <si>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</si>
  <si>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</si>
  <si>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</si>
  <si>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</si>
  <si>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</si>
  <si>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</si>
  <si>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</si>
  <si>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</si>
  <si>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</si>
  <si>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</si>
  <si>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</si>
  <si>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</si>
  <si>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</si>
  <si>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</si>
  <si>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</si>
  <si>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</si>
  <si>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</si>
  <si>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</si>
  <si>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OMB13-8</t>
  </si>
  <si>
    <t>14/6/2013</t>
  </si>
  <si>
    <t>Spergolaia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</si>
</sst>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89"/>
          <c:h val="0.84237288135593158"/>
        </c:manualLayout>
      </c:layout>
      <c:barChart>
        <c:barDir val="col"/>
        <c:grouping val="stacked"/>
        <c:ser>
          <c:idx val="1"/>
          <c:order val="1"/>
          <c:tx>
            <c:v>% Camp. OMB13-8 TOT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0.21739130434782608</c:v>
                </c:pt>
                <c:pt idx="21">
                  <c:v>0.21739130434782608</c:v>
                </c:pt>
                <c:pt idx="22">
                  <c:v>0.21739130434782608</c:v>
                </c:pt>
                <c:pt idx="23">
                  <c:v>0.65217391304347827</c:v>
                </c:pt>
                <c:pt idx="24">
                  <c:v>6.0869565217391308</c:v>
                </c:pt>
                <c:pt idx="25">
                  <c:v>33.695652173913047</c:v>
                </c:pt>
                <c:pt idx="26">
                  <c:v>32.391304347826086</c:v>
                </c:pt>
                <c:pt idx="27">
                  <c:v>20</c:v>
                </c:pt>
                <c:pt idx="28">
                  <c:v>6.5217391304347823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overlap val="100"/>
        <c:axId val="127349888"/>
        <c:axId val="127352192"/>
      </c:barChart>
      <c:lineChart>
        <c:grouping val="standard"/>
        <c:ser>
          <c:idx val="0"/>
          <c:order val="0"/>
          <c:tx>
            <c:v>Totale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99.782608695652172</c:v>
                </c:pt>
                <c:pt idx="22">
                  <c:v>99.565217391304344</c:v>
                </c:pt>
                <c:pt idx="23">
                  <c:v>99.347826086956516</c:v>
                </c:pt>
                <c:pt idx="24">
                  <c:v>98.695652173913032</c:v>
                </c:pt>
                <c:pt idx="25">
                  <c:v>92.608695652173907</c:v>
                </c:pt>
                <c:pt idx="26">
                  <c:v>58.913043478260867</c:v>
                </c:pt>
                <c:pt idx="27">
                  <c:v>26.521739130434781</c:v>
                </c:pt>
                <c:pt idx="28">
                  <c:v>6.5217391304347823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27349888"/>
        <c:axId val="127352192"/>
      </c:lineChart>
      <c:catAx>
        <c:axId val="127349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56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352192"/>
        <c:crosses val="autoZero"/>
        <c:auto val="1"/>
        <c:lblAlgn val="ctr"/>
        <c:lblOffset val="100"/>
        <c:tickLblSkip val="1"/>
        <c:tickMarkSkip val="1"/>
      </c:catAx>
      <c:valAx>
        <c:axId val="127352192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48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349888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46"/>
          <c:y val="6.7651585924640822E-2"/>
          <c:w val="0.26279214064115819"/>
          <c:h val="0.13126633747052807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opLeftCell="A125" workbookViewId="0">
      <selection activeCell="E15" sqref="E15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76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78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 t="s">
        <v>79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80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77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/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/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>
        <v>460</v>
      </c>
      <c r="F14" s="85" t="s">
        <v>34</v>
      </c>
      <c r="G14" s="85"/>
      <c r="H14" s="8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/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58</v>
      </c>
      <c r="C18" s="105"/>
      <c r="D18" s="106"/>
      <c r="E18" s="100" t="s">
        <v>56</v>
      </c>
      <c r="F18" s="100"/>
      <c r="G18" s="107"/>
      <c r="H18" s="101" t="s">
        <v>57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 t="e">
        <f>U123</f>
        <v>#DIV/0!</v>
      </c>
      <c r="G20" s="58" t="e">
        <f>2^(-F20)</f>
        <v>#DIV/0!</v>
      </c>
      <c r="H20" s="51" t="s">
        <v>59</v>
      </c>
      <c r="I20" s="55">
        <f>U166</f>
        <v>3.4130434782608696</v>
      </c>
      <c r="J20" s="79">
        <f>2^(-I20)</f>
        <v>9.3879666155266522E-2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 t="e">
        <f>T123</f>
        <v>#DIV/0!</v>
      </c>
      <c r="G21" s="58" t="e">
        <f>2^(-F21)</f>
        <v>#DIV/0!</v>
      </c>
      <c r="H21" s="51" t="s">
        <v>60</v>
      </c>
      <c r="I21" s="55">
        <f>T166</f>
        <v>3.2630434782608697</v>
      </c>
      <c r="J21" s="79">
        <f t="shared" ref="J21:J29" si="1">2^(-I21)</f>
        <v>0.10416601161380462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 t="e">
        <f>S123</f>
        <v>#DIV/0!</v>
      </c>
      <c r="G22" s="58" t="e">
        <f t="shared" ref="G22:G29" si="2">2^(-F22)</f>
        <v>#DIV/0!</v>
      </c>
      <c r="H22" s="51" t="s">
        <v>61</v>
      </c>
      <c r="I22" s="55">
        <f>S166</f>
        <v>3.0380434782608696</v>
      </c>
      <c r="J22" s="79">
        <f t="shared" si="1"/>
        <v>0.1217468644475813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 t="e">
        <f>R123</f>
        <v>#DIV/0!</v>
      </c>
      <c r="G23" s="58" t="e">
        <f t="shared" si="2"/>
        <v>#DIV/0!</v>
      </c>
      <c r="H23" s="51" t="s">
        <v>75</v>
      </c>
      <c r="I23" s="55">
        <f>R166</f>
        <v>2.8691275167785233</v>
      </c>
      <c r="J23" s="79">
        <f t="shared" si="1"/>
        <v>0.13686946071094874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 t="e">
        <f>Q123</f>
        <v>#DIV/0!</v>
      </c>
      <c r="G24" s="58" t="e">
        <f t="shared" si="2"/>
        <v>#DIV/0!</v>
      </c>
      <c r="H24" s="51" t="s">
        <v>62</v>
      </c>
      <c r="I24" s="55">
        <f>Q166</f>
        <v>2.7919463087248322</v>
      </c>
      <c r="J24" s="79">
        <f t="shared" si="1"/>
        <v>0.14439109662190561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 t="e">
        <f>P123</f>
        <v>#DIV/0!</v>
      </c>
      <c r="G25" s="58" t="e">
        <f t="shared" si="2"/>
        <v>#DIV/0!</v>
      </c>
      <c r="H25" s="51" t="s">
        <v>63</v>
      </c>
      <c r="I25" s="55">
        <f>P166</f>
        <v>2.6375838926174495</v>
      </c>
      <c r="J25" s="79">
        <f t="shared" si="1"/>
        <v>0.16069713435574665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 t="e">
        <f>O123</f>
        <v>#DIV/0!</v>
      </c>
      <c r="G26" s="58" t="e">
        <f t="shared" si="2"/>
        <v>#DIV/0!</v>
      </c>
      <c r="H26" s="51" t="s">
        <v>64</v>
      </c>
      <c r="I26" s="55">
        <f>O166</f>
        <v>2.2612903225806451</v>
      </c>
      <c r="J26" s="79">
        <f t="shared" si="1"/>
        <v>0.20858534112738764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 t="e">
        <f>N123</f>
        <v>#DIV/0!</v>
      </c>
      <c r="G27" s="58" t="e">
        <f t="shared" si="2"/>
        <v>#DIV/0!</v>
      </c>
      <c r="H27" s="51" t="s">
        <v>65</v>
      </c>
      <c r="I27" s="55">
        <f>N166</f>
        <v>2.1277419354838707</v>
      </c>
      <c r="J27" s="79">
        <f t="shared" si="1"/>
        <v>0.2288157181701953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 t="e">
        <f>M123</f>
        <v>#DIV/0!</v>
      </c>
      <c r="G28" s="58" t="e">
        <f t="shared" si="2"/>
        <v>#DIV/0!</v>
      </c>
      <c r="H28" s="51" t="s">
        <v>66</v>
      </c>
      <c r="I28" s="55">
        <f>M166</f>
        <v>2.0387096774193547</v>
      </c>
      <c r="J28" s="79">
        <f t="shared" si="1"/>
        <v>0.24338131576207442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 t="e">
        <f>F235</f>
        <v>#DIV/0!</v>
      </c>
      <c r="G29" s="58" t="e">
        <f t="shared" si="2"/>
        <v>#DIV/0!</v>
      </c>
      <c r="H29" s="51" t="s">
        <v>74</v>
      </c>
      <c r="I29" s="69">
        <f>F270</f>
        <v>2.659782608695652</v>
      </c>
      <c r="J29" s="79">
        <f t="shared" si="1"/>
        <v>0.15824341722779339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67</v>
      </c>
      <c r="C30" s="107"/>
      <c r="D30" s="57" t="e">
        <f>G200</f>
        <v>#DIV/0!</v>
      </c>
      <c r="E30" s="110" t="s">
        <v>67</v>
      </c>
      <c r="F30" s="107"/>
      <c r="G30" s="57" t="e">
        <f>G235</f>
        <v>#DIV/0!</v>
      </c>
      <c r="H30" s="110" t="s">
        <v>67</v>
      </c>
      <c r="I30" s="107"/>
      <c r="J30" s="70">
        <f>G270</f>
        <v>0.55561555809137919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68</v>
      </c>
      <c r="C31" s="107"/>
      <c r="D31" s="57" t="e">
        <f>H200</f>
        <v>#DIV/0!</v>
      </c>
      <c r="E31" s="110" t="s">
        <v>68</v>
      </c>
      <c r="F31" s="107"/>
      <c r="G31" s="57" t="e">
        <f>H235</f>
        <v>#DIV/0!</v>
      </c>
      <c r="H31" s="110" t="s">
        <v>68</v>
      </c>
      <c r="I31" s="107"/>
      <c r="J31" s="57">
        <f>H270</f>
        <v>-0.35301317358977069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69</v>
      </c>
      <c r="C32" s="107"/>
      <c r="D32" s="57" t="e">
        <f>I200</f>
        <v>#DIV/0!</v>
      </c>
      <c r="E32" s="110" t="s">
        <v>69</v>
      </c>
      <c r="F32" s="107"/>
      <c r="G32" s="57" t="e">
        <f>I235</f>
        <v>#DIV/0!</v>
      </c>
      <c r="H32" s="110" t="s">
        <v>69</v>
      </c>
      <c r="I32" s="107"/>
      <c r="J32" s="57">
        <f>I270</f>
        <v>4.7371826439666558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70</v>
      </c>
      <c r="C33" s="111"/>
      <c r="D33" s="71" t="e">
        <f>SUM(H39:H57)</f>
        <v>#DIV/0!</v>
      </c>
      <c r="E33" s="84" t="s">
        <v>70</v>
      </c>
      <c r="F33" s="111"/>
      <c r="G33" s="71" t="e">
        <f>SUM(H82:H100)</f>
        <v>#DIV/0!</v>
      </c>
      <c r="H33" s="84" t="s">
        <v>70</v>
      </c>
      <c r="I33" s="111"/>
      <c r="J33" s="71">
        <f>SUM(H125:H143)</f>
        <v>0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71</v>
      </c>
      <c r="C34" s="111"/>
      <c r="D34" s="72" t="e">
        <f>SUM(H58:H67)</f>
        <v>#DIV/0!</v>
      </c>
      <c r="E34" s="84" t="s">
        <v>71</v>
      </c>
      <c r="F34" s="111"/>
      <c r="G34" s="72" t="e">
        <f>SUM(H101:H110)</f>
        <v>#DIV/0!</v>
      </c>
      <c r="H34" s="84" t="s">
        <v>71</v>
      </c>
      <c r="I34" s="111"/>
      <c r="J34" s="72">
        <f>SUM(H144:H153)</f>
        <v>100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72</v>
      </c>
      <c r="C35" s="111"/>
      <c r="D35" s="72" t="e">
        <f>SUM(H68:H75)/100</f>
        <v>#DIV/0!</v>
      </c>
      <c r="E35" s="84" t="s">
        <v>72</v>
      </c>
      <c r="F35" s="111"/>
      <c r="G35" s="72" t="e">
        <f>SUM(H112:H119)/100</f>
        <v>#DIV/0!</v>
      </c>
      <c r="H35" s="84" t="s">
        <v>72</v>
      </c>
      <c r="I35" s="111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73</v>
      </c>
      <c r="C36" s="111"/>
      <c r="D36" s="72" t="e">
        <f>SUM(H76:H79)/100</f>
        <v>#DIV/0!</v>
      </c>
      <c r="E36" s="84" t="s">
        <v>73</v>
      </c>
      <c r="F36" s="111"/>
      <c r="G36" s="72" t="e">
        <f>SUM(H119:H122)/100</f>
        <v>#DIV/0!</v>
      </c>
      <c r="H36" s="84" t="s">
        <v>73</v>
      </c>
      <c r="I36" s="111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 t="e">
        <f t="shared" ref="G82:G122" si="19">E82/$E$12</f>
        <v>#DIV/0!</v>
      </c>
      <c r="H82" s="8" t="e">
        <f t="shared" ref="H82:H122" si="20">G82*100</f>
        <v>#DIV/0!</v>
      </c>
      <c r="I82" s="8" t="e">
        <f t="shared" ref="I82:I122" si="21">I83+H82</f>
        <v>#DIV/0!</v>
      </c>
      <c r="J82" s="27"/>
      <c r="K82" s="26"/>
      <c r="L82" s="26"/>
      <c r="M82" s="46" t="e">
        <f>IF(AND(I82&gt;=90,I83&lt;90),D82-0.5-(I82-90)*(-0.5/(I82-I83)),"")</f>
        <v>#DIV/0!</v>
      </c>
      <c r="N82" s="46" t="e">
        <f>IF(AND(I82&gt;=84,I83&lt;84),D82-0.5-(I82-84)*(-0.5/(I82-I83)),"")</f>
        <v>#DIV/0!</v>
      </c>
      <c r="O82" s="46" t="e">
        <f>IF(AND(I82&gt;=75,I83&lt;75),D82-0.5-(I82-75)*(-0.5/(I82-I83)),"")</f>
        <v>#DIV/0!</v>
      </c>
      <c r="P82" s="46" t="e">
        <f>IF(AND(I82&gt;=50,I83&lt;50),D82-0.5-(I82-50)*(-0.5/(I82-I83)),"")</f>
        <v>#DIV/0!</v>
      </c>
      <c r="Q82" s="46" t="e">
        <f>IF(AND(I82&gt;=40,I83&lt;40),D82-0.5-(I82-40)*(-0.5/(I82-I83)),"")</f>
        <v>#DIV/0!</v>
      </c>
      <c r="R82" s="46" t="e">
        <f>IF(AND(I82&gt;=35,I83&lt;35),D82-0.5-(I82-35)*(-0.5/(I82-I83)),"")</f>
        <v>#DIV/0!</v>
      </c>
      <c r="S82" s="46" t="e">
        <f>IF(AND(I82&gt;=25,I83&lt;25),D82-0.5-(I82-25)*(-0.5/(I82-I83)),"")</f>
        <v>#DIV/0!</v>
      </c>
      <c r="T82" s="46" t="e">
        <f>IF(AND(I82&gt;=16,I83&lt;16),D82-0.5-(I82-16)*(-0.5/(I82-I83)),"")</f>
        <v>#DIV/0!</v>
      </c>
      <c r="U82" s="46" t="e">
        <f>IF(AND(I82&gt;=10,I83&lt;10),D82-0.5-(I82-10)*(-0.5/(I82-I83)),"")</f>
        <v>#DIV/0!</v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0</v>
      </c>
      <c r="F83" s="3">
        <f t="shared" si="18"/>
        <v>724.0773439350246</v>
      </c>
      <c r="G83" s="8" t="e">
        <f t="shared" si="19"/>
        <v>#DIV/0!</v>
      </c>
      <c r="H83" s="8" t="e">
        <f t="shared" si="20"/>
        <v>#DIV/0!</v>
      </c>
      <c r="I83" s="8" t="e">
        <f t="shared" si="21"/>
        <v>#DIV/0!</v>
      </c>
      <c r="J83" s="27"/>
      <c r="K83" s="26"/>
      <c r="L83" s="26"/>
      <c r="M83" s="46" t="e">
        <f t="shared" ref="M83:M122" si="22">IF(AND(I83&gt;=90,I84&lt;90),D83-0.5-(I83-90)*(-0.5/(I83-I84)),"")</f>
        <v>#DIV/0!</v>
      </c>
      <c r="N83" s="46" t="e">
        <f t="shared" ref="N83:N122" si="23">IF(AND(I83&gt;=84,I84&lt;84),D83-0.5-(I83-84)*(-0.5/(I83-I84)),"")</f>
        <v>#DIV/0!</v>
      </c>
      <c r="O83" s="46" t="e">
        <f t="shared" ref="O83:O122" si="24">IF(AND(I83&gt;=75,I84&lt;75),D83-0.5-(I83-75)*(-0.5/(I83-I84)),"")</f>
        <v>#DIV/0!</v>
      </c>
      <c r="P83" s="46" t="e">
        <f t="shared" ref="P83:P122" si="25">IF(AND(I83&gt;=50,I84&lt;50),D83-0.5-(I83-50)*(-0.5/(I83-I84)),"")</f>
        <v>#DIV/0!</v>
      </c>
      <c r="Q83" s="46" t="e">
        <f t="shared" ref="Q83:Q122" si="26">IF(AND(I83&gt;=40,I84&lt;40),D83-0.5-(I83-40)*(-0.5/(I83-I84)),"")</f>
        <v>#DIV/0!</v>
      </c>
      <c r="R83" s="46" t="e">
        <f t="shared" ref="R83:R122" si="27">IF(AND(I83&gt;=35,I84&lt;35),D83-0.5-(I83-35)*(-0.5/(I83-I84)),"")</f>
        <v>#DIV/0!</v>
      </c>
      <c r="S83" s="46" t="e">
        <f t="shared" ref="S83:S122" si="28">IF(AND(I83&gt;=25,I84&lt;25),D83-0.5-(I83-25)*(-0.5/(I83-I84)),"")</f>
        <v>#DIV/0!</v>
      </c>
      <c r="T83" s="46" t="e">
        <f t="shared" ref="T83:T122" si="29">IF(AND(I83&gt;=16,I84&lt;16),D83-0.5-(I83-16)*(-0.5/(I83-I84)),"")</f>
        <v>#DIV/0!</v>
      </c>
      <c r="U83" s="46" t="e">
        <f t="shared" ref="U83:U122" si="30">IF(AND(I83&gt;=10,I84&lt;10),D83-0.5-(I83-10)*(-0.5/(I83-I84)),"")</f>
        <v>#DIV/0!</v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0</v>
      </c>
      <c r="F84" s="11">
        <f t="shared" si="18"/>
        <v>512</v>
      </c>
      <c r="G84" s="8" t="e">
        <f t="shared" si="19"/>
        <v>#DIV/0!</v>
      </c>
      <c r="H84" s="8" t="e">
        <f t="shared" si="20"/>
        <v>#DIV/0!</v>
      </c>
      <c r="I84" s="8" t="e">
        <f t="shared" si="21"/>
        <v>#DIV/0!</v>
      </c>
      <c r="J84" s="27"/>
      <c r="K84" s="26"/>
      <c r="L84" s="26"/>
      <c r="M84" s="46" t="e">
        <f t="shared" si="22"/>
        <v>#DIV/0!</v>
      </c>
      <c r="N84" s="46" t="e">
        <f t="shared" si="23"/>
        <v>#DIV/0!</v>
      </c>
      <c r="O84" s="46" t="e">
        <f t="shared" si="24"/>
        <v>#DIV/0!</v>
      </c>
      <c r="P84" s="46" t="e">
        <f t="shared" si="25"/>
        <v>#DIV/0!</v>
      </c>
      <c r="Q84" s="46" t="e">
        <f t="shared" si="26"/>
        <v>#DIV/0!</v>
      </c>
      <c r="R84" s="46" t="e">
        <f t="shared" si="27"/>
        <v>#DIV/0!</v>
      </c>
      <c r="S84" s="46" t="e">
        <f t="shared" si="28"/>
        <v>#DIV/0!</v>
      </c>
      <c r="T84" s="46" t="e">
        <f t="shared" si="29"/>
        <v>#DIV/0!</v>
      </c>
      <c r="U84" s="46" t="e">
        <f t="shared" si="30"/>
        <v>#DIV/0!</v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 t="e">
        <f t="shared" si="19"/>
        <v>#DIV/0!</v>
      </c>
      <c r="H85" s="8" t="e">
        <f t="shared" si="20"/>
        <v>#DIV/0!</v>
      </c>
      <c r="I85" s="8" t="e">
        <f t="shared" si="21"/>
        <v>#DIV/0!</v>
      </c>
      <c r="J85" s="27"/>
      <c r="K85" s="26"/>
      <c r="L85" s="26"/>
      <c r="M85" s="46" t="e">
        <f t="shared" si="22"/>
        <v>#DIV/0!</v>
      </c>
      <c r="N85" s="46" t="e">
        <f t="shared" si="23"/>
        <v>#DIV/0!</v>
      </c>
      <c r="O85" s="46" t="e">
        <f t="shared" si="24"/>
        <v>#DIV/0!</v>
      </c>
      <c r="P85" s="46" t="e">
        <f t="shared" si="25"/>
        <v>#DIV/0!</v>
      </c>
      <c r="Q85" s="46" t="e">
        <f t="shared" si="26"/>
        <v>#DIV/0!</v>
      </c>
      <c r="R85" s="46" t="e">
        <f t="shared" si="27"/>
        <v>#DIV/0!</v>
      </c>
      <c r="S85" s="46" t="e">
        <f t="shared" si="28"/>
        <v>#DIV/0!</v>
      </c>
      <c r="T85" s="46" t="e">
        <f t="shared" si="29"/>
        <v>#DIV/0!</v>
      </c>
      <c r="U85" s="46" t="e">
        <f t="shared" si="30"/>
        <v>#DIV/0!</v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0</v>
      </c>
      <c r="F86" s="11">
        <f t="shared" si="18"/>
        <v>256</v>
      </c>
      <c r="G86" s="8" t="e">
        <f t="shared" si="19"/>
        <v>#DIV/0!</v>
      </c>
      <c r="H86" s="8" t="e">
        <f t="shared" si="20"/>
        <v>#DIV/0!</v>
      </c>
      <c r="I86" s="8" t="e">
        <f t="shared" si="21"/>
        <v>#DIV/0!</v>
      </c>
      <c r="J86" s="27"/>
      <c r="K86" s="26"/>
      <c r="L86" s="26"/>
      <c r="M86" s="46" t="e">
        <f t="shared" si="22"/>
        <v>#DIV/0!</v>
      </c>
      <c r="N86" s="46" t="e">
        <f t="shared" si="23"/>
        <v>#DIV/0!</v>
      </c>
      <c r="O86" s="46" t="e">
        <f t="shared" si="24"/>
        <v>#DIV/0!</v>
      </c>
      <c r="P86" s="46" t="e">
        <f t="shared" si="25"/>
        <v>#DIV/0!</v>
      </c>
      <c r="Q86" s="46" t="e">
        <f t="shared" si="26"/>
        <v>#DIV/0!</v>
      </c>
      <c r="R86" s="46" t="e">
        <f t="shared" si="27"/>
        <v>#DIV/0!</v>
      </c>
      <c r="S86" s="46" t="e">
        <f t="shared" si="28"/>
        <v>#DIV/0!</v>
      </c>
      <c r="T86" s="46" t="e">
        <f t="shared" si="29"/>
        <v>#DIV/0!</v>
      </c>
      <c r="U86" s="46" t="e">
        <f t="shared" si="30"/>
        <v>#DIV/0!</v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0</v>
      </c>
      <c r="F87" s="11">
        <f t="shared" si="18"/>
        <v>181.01933598375612</v>
      </c>
      <c r="G87" s="8" t="e">
        <f t="shared" si="19"/>
        <v>#DIV/0!</v>
      </c>
      <c r="H87" s="8" t="e">
        <f t="shared" si="20"/>
        <v>#DIV/0!</v>
      </c>
      <c r="I87" s="8" t="e">
        <f t="shared" si="21"/>
        <v>#DIV/0!</v>
      </c>
      <c r="J87" s="27"/>
      <c r="K87" s="26"/>
      <c r="L87" s="26"/>
      <c r="M87" s="46" t="e">
        <f t="shared" si="22"/>
        <v>#DIV/0!</v>
      </c>
      <c r="N87" s="46" t="e">
        <f t="shared" si="23"/>
        <v>#DIV/0!</v>
      </c>
      <c r="O87" s="46" t="e">
        <f t="shared" si="24"/>
        <v>#DIV/0!</v>
      </c>
      <c r="P87" s="46" t="e">
        <f t="shared" si="25"/>
        <v>#DIV/0!</v>
      </c>
      <c r="Q87" s="46" t="e">
        <f t="shared" si="26"/>
        <v>#DIV/0!</v>
      </c>
      <c r="R87" s="46" t="e">
        <f t="shared" si="27"/>
        <v>#DIV/0!</v>
      </c>
      <c r="S87" s="46" t="e">
        <f t="shared" si="28"/>
        <v>#DIV/0!</v>
      </c>
      <c r="T87" s="46" t="e">
        <f t="shared" si="29"/>
        <v>#DIV/0!</v>
      </c>
      <c r="U87" s="46" t="e">
        <f t="shared" si="30"/>
        <v>#DIV/0!</v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0</v>
      </c>
      <c r="F88" s="11">
        <f t="shared" si="18"/>
        <v>128</v>
      </c>
      <c r="G88" s="8" t="e">
        <f t="shared" si="19"/>
        <v>#DIV/0!</v>
      </c>
      <c r="H88" s="8" t="e">
        <f t="shared" si="20"/>
        <v>#DIV/0!</v>
      </c>
      <c r="I88" s="8" t="e">
        <f t="shared" si="21"/>
        <v>#DIV/0!</v>
      </c>
      <c r="J88" s="27"/>
      <c r="K88" s="26"/>
      <c r="L88" s="26"/>
      <c r="M88" s="46" t="e">
        <f t="shared" si="22"/>
        <v>#DIV/0!</v>
      </c>
      <c r="N88" s="46" t="e">
        <f t="shared" si="23"/>
        <v>#DIV/0!</v>
      </c>
      <c r="O88" s="46" t="e">
        <f t="shared" si="24"/>
        <v>#DIV/0!</v>
      </c>
      <c r="P88" s="46" t="e">
        <f t="shared" si="25"/>
        <v>#DIV/0!</v>
      </c>
      <c r="Q88" s="46" t="e">
        <f t="shared" si="26"/>
        <v>#DIV/0!</v>
      </c>
      <c r="R88" s="46" t="e">
        <f t="shared" si="27"/>
        <v>#DIV/0!</v>
      </c>
      <c r="S88" s="46" t="e">
        <f t="shared" si="28"/>
        <v>#DIV/0!</v>
      </c>
      <c r="T88" s="46" t="e">
        <f t="shared" si="29"/>
        <v>#DIV/0!</v>
      </c>
      <c r="U88" s="46" t="e">
        <f t="shared" si="30"/>
        <v>#DIV/0!</v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0</v>
      </c>
      <c r="F89" s="3">
        <f t="shared" si="18"/>
        <v>90.509667991878061</v>
      </c>
      <c r="G89" s="8" t="e">
        <f t="shared" si="19"/>
        <v>#DIV/0!</v>
      </c>
      <c r="H89" s="8" t="e">
        <f t="shared" si="20"/>
        <v>#DIV/0!</v>
      </c>
      <c r="I89" s="8" t="e">
        <f t="shared" si="21"/>
        <v>#DIV/0!</v>
      </c>
      <c r="J89" s="28"/>
      <c r="K89" s="26"/>
      <c r="L89" s="26"/>
      <c r="M89" s="46" t="e">
        <f t="shared" si="22"/>
        <v>#DIV/0!</v>
      </c>
      <c r="N89" s="46" t="e">
        <f t="shared" si="23"/>
        <v>#DIV/0!</v>
      </c>
      <c r="O89" s="46" t="e">
        <f t="shared" si="24"/>
        <v>#DIV/0!</v>
      </c>
      <c r="P89" s="46" t="e">
        <f t="shared" si="25"/>
        <v>#DIV/0!</v>
      </c>
      <c r="Q89" s="46" t="e">
        <f t="shared" si="26"/>
        <v>#DIV/0!</v>
      </c>
      <c r="R89" s="46" t="e">
        <f t="shared" si="27"/>
        <v>#DIV/0!</v>
      </c>
      <c r="S89" s="46" t="e">
        <f t="shared" si="28"/>
        <v>#DIV/0!</v>
      </c>
      <c r="T89" s="46" t="e">
        <f t="shared" si="29"/>
        <v>#DIV/0!</v>
      </c>
      <c r="U89" s="46" t="e">
        <f t="shared" si="30"/>
        <v>#DIV/0!</v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0</v>
      </c>
      <c r="F90" s="11">
        <f t="shared" si="18"/>
        <v>64</v>
      </c>
      <c r="G90" s="8" t="e">
        <f t="shared" si="19"/>
        <v>#DIV/0!</v>
      </c>
      <c r="H90" s="8" t="e">
        <f t="shared" si="20"/>
        <v>#DIV/0!</v>
      </c>
      <c r="I90" s="8" t="e">
        <f t="shared" si="21"/>
        <v>#DIV/0!</v>
      </c>
      <c r="J90" s="28"/>
      <c r="K90" s="26"/>
      <c r="L90" s="26"/>
      <c r="M90" s="46" t="e">
        <f t="shared" si="22"/>
        <v>#DIV/0!</v>
      </c>
      <c r="N90" s="46" t="e">
        <f t="shared" si="23"/>
        <v>#DIV/0!</v>
      </c>
      <c r="O90" s="46" t="e">
        <f t="shared" si="24"/>
        <v>#DIV/0!</v>
      </c>
      <c r="P90" s="46" t="e">
        <f t="shared" si="25"/>
        <v>#DIV/0!</v>
      </c>
      <c r="Q90" s="46" t="e">
        <f t="shared" si="26"/>
        <v>#DIV/0!</v>
      </c>
      <c r="R90" s="46" t="e">
        <f t="shared" si="27"/>
        <v>#DIV/0!</v>
      </c>
      <c r="S90" s="46" t="e">
        <f t="shared" si="28"/>
        <v>#DIV/0!</v>
      </c>
      <c r="T90" s="46" t="e">
        <f t="shared" si="29"/>
        <v>#DIV/0!</v>
      </c>
      <c r="U90" s="46" t="e">
        <f t="shared" si="30"/>
        <v>#DIV/0!</v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0</v>
      </c>
      <c r="F91" s="10">
        <f t="shared" si="18"/>
        <v>45.254833995939045</v>
      </c>
      <c r="G91" s="8" t="e">
        <f t="shared" si="19"/>
        <v>#DIV/0!</v>
      </c>
      <c r="H91" s="8" t="e">
        <f t="shared" si="20"/>
        <v>#DIV/0!</v>
      </c>
      <c r="I91" s="8" t="e">
        <f t="shared" si="21"/>
        <v>#DIV/0!</v>
      </c>
      <c r="J91" s="28"/>
      <c r="K91" s="26"/>
      <c r="L91" s="26"/>
      <c r="M91" s="46" t="e">
        <f t="shared" si="22"/>
        <v>#DIV/0!</v>
      </c>
      <c r="N91" s="46" t="e">
        <f t="shared" si="23"/>
        <v>#DIV/0!</v>
      </c>
      <c r="O91" s="46" t="e">
        <f t="shared" si="24"/>
        <v>#DIV/0!</v>
      </c>
      <c r="P91" s="46" t="e">
        <f t="shared" si="25"/>
        <v>#DIV/0!</v>
      </c>
      <c r="Q91" s="46" t="e">
        <f t="shared" si="26"/>
        <v>#DIV/0!</v>
      </c>
      <c r="R91" s="46" t="e">
        <f t="shared" si="27"/>
        <v>#DIV/0!</v>
      </c>
      <c r="S91" s="46" t="e">
        <f t="shared" si="28"/>
        <v>#DIV/0!</v>
      </c>
      <c r="T91" s="46" t="e">
        <f t="shared" si="29"/>
        <v>#DIV/0!</v>
      </c>
      <c r="U91" s="46" t="e">
        <f t="shared" si="30"/>
        <v>#DIV/0!</v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0</v>
      </c>
      <c r="F92" s="11">
        <f t="shared" si="18"/>
        <v>32</v>
      </c>
      <c r="G92" s="8" t="e">
        <f t="shared" si="19"/>
        <v>#DIV/0!</v>
      </c>
      <c r="H92" s="8" t="e">
        <f t="shared" si="20"/>
        <v>#DIV/0!</v>
      </c>
      <c r="I92" s="8" t="e">
        <f t="shared" si="21"/>
        <v>#DIV/0!</v>
      </c>
      <c r="J92" s="28"/>
      <c r="K92" s="26"/>
      <c r="L92" s="26"/>
      <c r="M92" s="46" t="e">
        <f t="shared" si="22"/>
        <v>#DIV/0!</v>
      </c>
      <c r="N92" s="46" t="e">
        <f t="shared" si="23"/>
        <v>#DIV/0!</v>
      </c>
      <c r="O92" s="46" t="e">
        <f t="shared" si="24"/>
        <v>#DIV/0!</v>
      </c>
      <c r="P92" s="46" t="e">
        <f t="shared" si="25"/>
        <v>#DIV/0!</v>
      </c>
      <c r="Q92" s="46" t="e">
        <f t="shared" si="26"/>
        <v>#DIV/0!</v>
      </c>
      <c r="R92" s="46" t="e">
        <f t="shared" si="27"/>
        <v>#DIV/0!</v>
      </c>
      <c r="S92" s="46" t="e">
        <f t="shared" si="28"/>
        <v>#DIV/0!</v>
      </c>
      <c r="T92" s="46" t="e">
        <f t="shared" si="29"/>
        <v>#DIV/0!</v>
      </c>
      <c r="U92" s="46" t="e">
        <f t="shared" si="30"/>
        <v>#DIV/0!</v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0</v>
      </c>
      <c r="F93" s="3">
        <f t="shared" si="18"/>
        <v>22.627416997969519</v>
      </c>
      <c r="G93" s="8" t="e">
        <f t="shared" si="19"/>
        <v>#DIV/0!</v>
      </c>
      <c r="H93" s="8" t="e">
        <f t="shared" si="20"/>
        <v>#DIV/0!</v>
      </c>
      <c r="I93" s="8" t="e">
        <f t="shared" si="21"/>
        <v>#DIV/0!</v>
      </c>
      <c r="J93" s="28"/>
      <c r="K93" s="26"/>
      <c r="L93" s="26"/>
      <c r="M93" s="46" t="e">
        <f t="shared" si="22"/>
        <v>#DIV/0!</v>
      </c>
      <c r="N93" s="46" t="e">
        <f t="shared" si="23"/>
        <v>#DIV/0!</v>
      </c>
      <c r="O93" s="46" t="e">
        <f t="shared" si="24"/>
        <v>#DIV/0!</v>
      </c>
      <c r="P93" s="46" t="e">
        <f t="shared" si="25"/>
        <v>#DIV/0!</v>
      </c>
      <c r="Q93" s="46" t="e">
        <f t="shared" si="26"/>
        <v>#DIV/0!</v>
      </c>
      <c r="R93" s="46" t="e">
        <f t="shared" si="27"/>
        <v>#DIV/0!</v>
      </c>
      <c r="S93" s="46" t="e">
        <f t="shared" si="28"/>
        <v>#DIV/0!</v>
      </c>
      <c r="T93" s="46" t="e">
        <f t="shared" si="29"/>
        <v>#DIV/0!</v>
      </c>
      <c r="U93" s="46" t="e">
        <f t="shared" si="30"/>
        <v>#DIV/0!</v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0</v>
      </c>
      <c r="F94" s="11">
        <f t="shared" si="18"/>
        <v>16</v>
      </c>
      <c r="G94" s="8" t="e">
        <f t="shared" si="19"/>
        <v>#DIV/0!</v>
      </c>
      <c r="H94" s="8" t="e">
        <f t="shared" si="20"/>
        <v>#DIV/0!</v>
      </c>
      <c r="I94" s="8" t="e">
        <f t="shared" si="21"/>
        <v>#DIV/0!</v>
      </c>
      <c r="J94" s="28"/>
      <c r="K94" s="26"/>
      <c r="L94" s="26"/>
      <c r="M94" s="46" t="e">
        <f t="shared" si="22"/>
        <v>#DIV/0!</v>
      </c>
      <c r="N94" s="46" t="e">
        <f t="shared" si="23"/>
        <v>#DIV/0!</v>
      </c>
      <c r="O94" s="46" t="e">
        <f t="shared" si="24"/>
        <v>#DIV/0!</v>
      </c>
      <c r="P94" s="46" t="e">
        <f t="shared" si="25"/>
        <v>#DIV/0!</v>
      </c>
      <c r="Q94" s="46" t="e">
        <f t="shared" si="26"/>
        <v>#DIV/0!</v>
      </c>
      <c r="R94" s="46" t="e">
        <f t="shared" si="27"/>
        <v>#DIV/0!</v>
      </c>
      <c r="S94" s="46" t="e">
        <f t="shared" si="28"/>
        <v>#DIV/0!</v>
      </c>
      <c r="T94" s="46" t="e">
        <f t="shared" si="29"/>
        <v>#DIV/0!</v>
      </c>
      <c r="U94" s="46" t="e">
        <f t="shared" si="30"/>
        <v>#DIV/0!</v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0</v>
      </c>
      <c r="F95" s="3">
        <f t="shared" si="18"/>
        <v>11.313708498984759</v>
      </c>
      <c r="G95" s="8" t="e">
        <f t="shared" si="19"/>
        <v>#DIV/0!</v>
      </c>
      <c r="H95" s="8" t="e">
        <f t="shared" si="20"/>
        <v>#DIV/0!</v>
      </c>
      <c r="I95" s="8" t="e">
        <f t="shared" si="21"/>
        <v>#DIV/0!</v>
      </c>
      <c r="J95" s="28"/>
      <c r="K95" s="26"/>
      <c r="L95" s="26"/>
      <c r="M95" s="46" t="e">
        <f t="shared" si="22"/>
        <v>#DIV/0!</v>
      </c>
      <c r="N95" s="46" t="e">
        <f t="shared" si="23"/>
        <v>#DIV/0!</v>
      </c>
      <c r="O95" s="46" t="e">
        <f t="shared" si="24"/>
        <v>#DIV/0!</v>
      </c>
      <c r="P95" s="46" t="e">
        <f t="shared" si="25"/>
        <v>#DIV/0!</v>
      </c>
      <c r="Q95" s="46" t="e">
        <f t="shared" si="26"/>
        <v>#DIV/0!</v>
      </c>
      <c r="R95" s="46" t="e">
        <f t="shared" si="27"/>
        <v>#DIV/0!</v>
      </c>
      <c r="S95" s="46" t="e">
        <f t="shared" si="28"/>
        <v>#DIV/0!</v>
      </c>
      <c r="T95" s="46" t="e">
        <f t="shared" si="29"/>
        <v>#DIV/0!</v>
      </c>
      <c r="U95" s="46" t="e">
        <f t="shared" si="30"/>
        <v>#DIV/0!</v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0</v>
      </c>
      <c r="F96" s="11">
        <f t="shared" si="18"/>
        <v>8</v>
      </c>
      <c r="G96" s="8" t="e">
        <f t="shared" si="19"/>
        <v>#DIV/0!</v>
      </c>
      <c r="H96" s="8" t="e">
        <f t="shared" si="20"/>
        <v>#DIV/0!</v>
      </c>
      <c r="I96" s="8" t="e">
        <f t="shared" si="21"/>
        <v>#DIV/0!</v>
      </c>
      <c r="J96" s="28"/>
      <c r="K96" s="26"/>
      <c r="L96" s="26"/>
      <c r="M96" s="46" t="e">
        <f t="shared" si="22"/>
        <v>#DIV/0!</v>
      </c>
      <c r="N96" s="46" t="e">
        <f t="shared" si="23"/>
        <v>#DIV/0!</v>
      </c>
      <c r="O96" s="46" t="e">
        <f t="shared" si="24"/>
        <v>#DIV/0!</v>
      </c>
      <c r="P96" s="46" t="e">
        <f t="shared" si="25"/>
        <v>#DIV/0!</v>
      </c>
      <c r="Q96" s="46" t="e">
        <f t="shared" si="26"/>
        <v>#DIV/0!</v>
      </c>
      <c r="R96" s="46" t="e">
        <f t="shared" si="27"/>
        <v>#DIV/0!</v>
      </c>
      <c r="S96" s="46" t="e">
        <f t="shared" si="28"/>
        <v>#DIV/0!</v>
      </c>
      <c r="T96" s="46" t="e">
        <f t="shared" si="29"/>
        <v>#DIV/0!</v>
      </c>
      <c r="U96" s="46" t="e">
        <f t="shared" si="30"/>
        <v>#DIV/0!</v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0</v>
      </c>
      <c r="F97" s="10">
        <f t="shared" si="18"/>
        <v>5.6568542494923806</v>
      </c>
      <c r="G97" s="8" t="e">
        <f t="shared" si="19"/>
        <v>#DIV/0!</v>
      </c>
      <c r="H97" s="8" t="e">
        <f t="shared" si="20"/>
        <v>#DIV/0!</v>
      </c>
      <c r="I97" s="8" t="e">
        <f t="shared" si="21"/>
        <v>#DIV/0!</v>
      </c>
      <c r="J97" s="28"/>
      <c r="K97" s="26"/>
      <c r="L97" s="26"/>
      <c r="M97" s="46" t="e">
        <f t="shared" si="22"/>
        <v>#DIV/0!</v>
      </c>
      <c r="N97" s="46" t="e">
        <f t="shared" si="23"/>
        <v>#DIV/0!</v>
      </c>
      <c r="O97" s="46" t="e">
        <f t="shared" si="24"/>
        <v>#DIV/0!</v>
      </c>
      <c r="P97" s="46" t="e">
        <f t="shared" si="25"/>
        <v>#DIV/0!</v>
      </c>
      <c r="Q97" s="46" t="e">
        <f t="shared" si="26"/>
        <v>#DIV/0!</v>
      </c>
      <c r="R97" s="46" t="e">
        <f t="shared" si="27"/>
        <v>#DIV/0!</v>
      </c>
      <c r="S97" s="46" t="e">
        <f t="shared" si="28"/>
        <v>#DIV/0!</v>
      </c>
      <c r="T97" s="46" t="e">
        <f t="shared" si="29"/>
        <v>#DIV/0!</v>
      </c>
      <c r="U97" s="46" t="e">
        <f t="shared" si="30"/>
        <v>#DIV/0!</v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0</v>
      </c>
      <c r="F98" s="11">
        <f t="shared" si="18"/>
        <v>4</v>
      </c>
      <c r="G98" s="8" t="e">
        <f t="shared" si="19"/>
        <v>#DIV/0!</v>
      </c>
      <c r="H98" s="8" t="e">
        <f t="shared" si="20"/>
        <v>#DIV/0!</v>
      </c>
      <c r="I98" s="8" t="e">
        <f t="shared" si="21"/>
        <v>#DIV/0!</v>
      </c>
      <c r="J98" s="28"/>
      <c r="K98" s="26"/>
      <c r="L98" s="26"/>
      <c r="M98" s="46" t="e">
        <f t="shared" si="22"/>
        <v>#DIV/0!</v>
      </c>
      <c r="N98" s="46" t="e">
        <f t="shared" si="23"/>
        <v>#DIV/0!</v>
      </c>
      <c r="O98" s="46" t="e">
        <f t="shared" si="24"/>
        <v>#DIV/0!</v>
      </c>
      <c r="P98" s="46" t="e">
        <f t="shared" si="25"/>
        <v>#DIV/0!</v>
      </c>
      <c r="Q98" s="46" t="e">
        <f t="shared" si="26"/>
        <v>#DIV/0!</v>
      </c>
      <c r="R98" s="46" t="e">
        <f t="shared" si="27"/>
        <v>#DIV/0!</v>
      </c>
      <c r="S98" s="46" t="e">
        <f t="shared" si="28"/>
        <v>#DIV/0!</v>
      </c>
      <c r="T98" s="46" t="e">
        <f t="shared" si="29"/>
        <v>#DIV/0!</v>
      </c>
      <c r="U98" s="46" t="e">
        <f t="shared" si="30"/>
        <v>#DIV/0!</v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0</v>
      </c>
      <c r="F99" s="10">
        <f t="shared" si="18"/>
        <v>2.8284271247461898</v>
      </c>
      <c r="G99" s="8" t="e">
        <f t="shared" si="19"/>
        <v>#DIV/0!</v>
      </c>
      <c r="H99" s="8" t="e">
        <f t="shared" si="20"/>
        <v>#DIV/0!</v>
      </c>
      <c r="I99" s="8" t="e">
        <f t="shared" si="21"/>
        <v>#DIV/0!</v>
      </c>
      <c r="J99" s="28"/>
      <c r="K99" s="26"/>
      <c r="L99" s="26"/>
      <c r="M99" s="46" t="e">
        <f t="shared" si="22"/>
        <v>#DIV/0!</v>
      </c>
      <c r="N99" s="46" t="e">
        <f t="shared" si="23"/>
        <v>#DIV/0!</v>
      </c>
      <c r="O99" s="46" t="e">
        <f t="shared" si="24"/>
        <v>#DIV/0!</v>
      </c>
      <c r="P99" s="46" t="e">
        <f t="shared" si="25"/>
        <v>#DIV/0!</v>
      </c>
      <c r="Q99" s="46" t="e">
        <f t="shared" si="26"/>
        <v>#DIV/0!</v>
      </c>
      <c r="R99" s="46" t="e">
        <f t="shared" si="27"/>
        <v>#DIV/0!</v>
      </c>
      <c r="S99" s="46" t="e">
        <f t="shared" si="28"/>
        <v>#DIV/0!</v>
      </c>
      <c r="T99" s="46" t="e">
        <f t="shared" si="29"/>
        <v>#DIV/0!</v>
      </c>
      <c r="U99" s="46" t="e">
        <f t="shared" si="30"/>
        <v>#DIV/0!</v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0</v>
      </c>
      <c r="F100" s="11">
        <f t="shared" si="18"/>
        <v>2</v>
      </c>
      <c r="G100" s="8" t="e">
        <f t="shared" si="19"/>
        <v>#DIV/0!</v>
      </c>
      <c r="H100" s="8" t="e">
        <f t="shared" si="20"/>
        <v>#DIV/0!</v>
      </c>
      <c r="I100" s="8" t="e">
        <f t="shared" si="21"/>
        <v>#DIV/0!</v>
      </c>
      <c r="J100" s="28"/>
      <c r="K100" s="26"/>
      <c r="L100" s="26"/>
      <c r="M100" s="46" t="e">
        <f t="shared" si="22"/>
        <v>#DIV/0!</v>
      </c>
      <c r="N100" s="46" t="e">
        <f t="shared" si="23"/>
        <v>#DIV/0!</v>
      </c>
      <c r="O100" s="46" t="e">
        <f t="shared" si="24"/>
        <v>#DIV/0!</v>
      </c>
      <c r="P100" s="46" t="e">
        <f t="shared" si="25"/>
        <v>#DIV/0!</v>
      </c>
      <c r="Q100" s="46" t="e">
        <f t="shared" si="26"/>
        <v>#DIV/0!</v>
      </c>
      <c r="R100" s="46" t="e">
        <f t="shared" si="27"/>
        <v>#DIV/0!</v>
      </c>
      <c r="S100" s="46" t="e">
        <f t="shared" si="28"/>
        <v>#DIV/0!</v>
      </c>
      <c r="T100" s="46" t="e">
        <f t="shared" si="29"/>
        <v>#DIV/0!</v>
      </c>
      <c r="U100" s="46" t="e">
        <f t="shared" si="30"/>
        <v>#DIV/0!</v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0</v>
      </c>
      <c r="F101" s="10">
        <f t="shared" si="18"/>
        <v>1.4142135623730951</v>
      </c>
      <c r="G101" s="8" t="e">
        <f t="shared" si="19"/>
        <v>#DIV/0!</v>
      </c>
      <c r="H101" s="8" t="e">
        <f t="shared" si="20"/>
        <v>#DIV/0!</v>
      </c>
      <c r="I101" s="8" t="e">
        <f t="shared" si="21"/>
        <v>#DIV/0!</v>
      </c>
      <c r="J101" s="28"/>
      <c r="K101" s="26"/>
      <c r="L101" s="26"/>
      <c r="M101" s="46" t="e">
        <f t="shared" si="22"/>
        <v>#DIV/0!</v>
      </c>
      <c r="N101" s="46" t="e">
        <f t="shared" si="23"/>
        <v>#DIV/0!</v>
      </c>
      <c r="O101" s="46" t="e">
        <f t="shared" si="24"/>
        <v>#DIV/0!</v>
      </c>
      <c r="P101" s="46" t="e">
        <f t="shared" si="25"/>
        <v>#DIV/0!</v>
      </c>
      <c r="Q101" s="46" t="e">
        <f t="shared" si="26"/>
        <v>#DIV/0!</v>
      </c>
      <c r="R101" s="46" t="e">
        <f t="shared" si="27"/>
        <v>#DIV/0!</v>
      </c>
      <c r="S101" s="46" t="e">
        <f t="shared" si="28"/>
        <v>#DIV/0!</v>
      </c>
      <c r="T101" s="46" t="e">
        <f t="shared" si="29"/>
        <v>#DIV/0!</v>
      </c>
      <c r="U101" s="46" t="e">
        <f t="shared" si="30"/>
        <v>#DIV/0!</v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0</v>
      </c>
      <c r="F102" s="11">
        <f t="shared" si="18"/>
        <v>1</v>
      </c>
      <c r="G102" s="8" t="e">
        <f t="shared" si="19"/>
        <v>#DIV/0!</v>
      </c>
      <c r="H102" s="8" t="e">
        <f t="shared" si="20"/>
        <v>#DIV/0!</v>
      </c>
      <c r="I102" s="8" t="e">
        <f t="shared" si="21"/>
        <v>#DIV/0!</v>
      </c>
      <c r="J102" s="29"/>
      <c r="K102" s="26"/>
      <c r="L102" s="26"/>
      <c r="M102" s="46" t="e">
        <f t="shared" si="22"/>
        <v>#DIV/0!</v>
      </c>
      <c r="N102" s="46" t="e">
        <f t="shared" si="23"/>
        <v>#DIV/0!</v>
      </c>
      <c r="O102" s="46" t="e">
        <f t="shared" si="24"/>
        <v>#DIV/0!</v>
      </c>
      <c r="P102" s="46" t="e">
        <f t="shared" si="25"/>
        <v>#DIV/0!</v>
      </c>
      <c r="Q102" s="46" t="e">
        <f t="shared" si="26"/>
        <v>#DIV/0!</v>
      </c>
      <c r="R102" s="46" t="e">
        <f t="shared" si="27"/>
        <v>#DIV/0!</v>
      </c>
      <c r="S102" s="46" t="e">
        <f t="shared" si="28"/>
        <v>#DIV/0!</v>
      </c>
      <c r="T102" s="46" t="e">
        <f t="shared" si="29"/>
        <v>#DIV/0!</v>
      </c>
      <c r="U102" s="46" t="e">
        <f t="shared" si="30"/>
        <v>#DIV/0!</v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0</v>
      </c>
      <c r="F103" s="10">
        <f t="shared" si="18"/>
        <v>0.70710678118654746</v>
      </c>
      <c r="G103" s="8" t="e">
        <f t="shared" si="19"/>
        <v>#DIV/0!</v>
      </c>
      <c r="H103" s="8" t="e">
        <f t="shared" si="20"/>
        <v>#DIV/0!</v>
      </c>
      <c r="I103" s="8" t="e">
        <f t="shared" si="21"/>
        <v>#DIV/0!</v>
      </c>
      <c r="J103" s="29"/>
      <c r="K103" s="26"/>
      <c r="L103" s="26"/>
      <c r="M103" s="46" t="e">
        <f t="shared" si="22"/>
        <v>#DIV/0!</v>
      </c>
      <c r="N103" s="46" t="e">
        <f t="shared" si="23"/>
        <v>#DIV/0!</v>
      </c>
      <c r="O103" s="46" t="e">
        <f t="shared" si="24"/>
        <v>#DIV/0!</v>
      </c>
      <c r="P103" s="46" t="e">
        <f t="shared" si="25"/>
        <v>#DIV/0!</v>
      </c>
      <c r="Q103" s="46" t="e">
        <f t="shared" si="26"/>
        <v>#DIV/0!</v>
      </c>
      <c r="R103" s="46" t="e">
        <f t="shared" si="27"/>
        <v>#DIV/0!</v>
      </c>
      <c r="S103" s="46" t="e">
        <f t="shared" si="28"/>
        <v>#DIV/0!</v>
      </c>
      <c r="T103" s="46" t="e">
        <f t="shared" si="29"/>
        <v>#DIV/0!</v>
      </c>
      <c r="U103" s="46" t="e">
        <f t="shared" si="30"/>
        <v>#DIV/0!</v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0</v>
      </c>
      <c r="F104" s="3">
        <f t="shared" si="18"/>
        <v>0.5</v>
      </c>
      <c r="G104" s="8" t="e">
        <f t="shared" si="19"/>
        <v>#DIV/0!</v>
      </c>
      <c r="H104" s="8" t="e">
        <f t="shared" si="20"/>
        <v>#DIV/0!</v>
      </c>
      <c r="I104" s="8" t="e">
        <f t="shared" si="21"/>
        <v>#DIV/0!</v>
      </c>
      <c r="J104" s="30"/>
      <c r="K104" s="26"/>
      <c r="L104" s="26"/>
      <c r="M104" s="46" t="e">
        <f t="shared" si="22"/>
        <v>#DIV/0!</v>
      </c>
      <c r="N104" s="46" t="e">
        <f t="shared" si="23"/>
        <v>#DIV/0!</v>
      </c>
      <c r="O104" s="46" t="e">
        <f t="shared" si="24"/>
        <v>#DIV/0!</v>
      </c>
      <c r="P104" s="46" t="e">
        <f t="shared" si="25"/>
        <v>#DIV/0!</v>
      </c>
      <c r="Q104" s="46" t="e">
        <f t="shared" si="26"/>
        <v>#DIV/0!</v>
      </c>
      <c r="R104" s="46" t="e">
        <f t="shared" si="27"/>
        <v>#DIV/0!</v>
      </c>
      <c r="S104" s="46" t="e">
        <f t="shared" si="28"/>
        <v>#DIV/0!</v>
      </c>
      <c r="T104" s="46" t="e">
        <f t="shared" si="29"/>
        <v>#DIV/0!</v>
      </c>
      <c r="U104" s="46" t="e">
        <f t="shared" si="30"/>
        <v>#DIV/0!</v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0</v>
      </c>
      <c r="F105" s="10">
        <f t="shared" si="18"/>
        <v>0.35355339059327379</v>
      </c>
      <c r="G105" s="8" t="e">
        <f t="shared" si="19"/>
        <v>#DIV/0!</v>
      </c>
      <c r="H105" s="8" t="e">
        <f t="shared" si="20"/>
        <v>#DIV/0!</v>
      </c>
      <c r="I105" s="8" t="e">
        <f t="shared" si="21"/>
        <v>#DIV/0!</v>
      </c>
      <c r="J105" s="30"/>
      <c r="K105" s="26"/>
      <c r="L105" s="26"/>
      <c r="M105" s="46" t="e">
        <f t="shared" si="22"/>
        <v>#DIV/0!</v>
      </c>
      <c r="N105" s="46" t="e">
        <f t="shared" si="23"/>
        <v>#DIV/0!</v>
      </c>
      <c r="O105" s="46" t="e">
        <f t="shared" si="24"/>
        <v>#DIV/0!</v>
      </c>
      <c r="P105" s="46" t="e">
        <f t="shared" si="25"/>
        <v>#DIV/0!</v>
      </c>
      <c r="Q105" s="46" t="e">
        <f t="shared" si="26"/>
        <v>#DIV/0!</v>
      </c>
      <c r="R105" s="46" t="e">
        <f t="shared" si="27"/>
        <v>#DIV/0!</v>
      </c>
      <c r="S105" s="46" t="e">
        <f t="shared" si="28"/>
        <v>#DIV/0!</v>
      </c>
      <c r="T105" s="46" t="e">
        <f t="shared" si="29"/>
        <v>#DIV/0!</v>
      </c>
      <c r="U105" s="46" t="e">
        <f t="shared" si="30"/>
        <v>#DIV/0!</v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0</v>
      </c>
      <c r="F106" s="13">
        <f t="shared" si="18"/>
        <v>0.25</v>
      </c>
      <c r="G106" s="8" t="e">
        <f t="shared" si="19"/>
        <v>#DIV/0!</v>
      </c>
      <c r="H106" s="8" t="e">
        <f t="shared" si="20"/>
        <v>#DIV/0!</v>
      </c>
      <c r="I106" s="8" t="e">
        <f t="shared" si="21"/>
        <v>#DIV/0!</v>
      </c>
      <c r="J106" s="30"/>
      <c r="K106" s="26"/>
      <c r="L106" s="26"/>
      <c r="M106" s="46" t="e">
        <f t="shared" si="22"/>
        <v>#DIV/0!</v>
      </c>
      <c r="N106" s="46" t="e">
        <f t="shared" si="23"/>
        <v>#DIV/0!</v>
      </c>
      <c r="O106" s="46" t="e">
        <f t="shared" si="24"/>
        <v>#DIV/0!</v>
      </c>
      <c r="P106" s="46" t="e">
        <f t="shared" si="25"/>
        <v>#DIV/0!</v>
      </c>
      <c r="Q106" s="46" t="e">
        <f t="shared" si="26"/>
        <v>#DIV/0!</v>
      </c>
      <c r="R106" s="46" t="e">
        <f t="shared" si="27"/>
        <v>#DIV/0!</v>
      </c>
      <c r="S106" s="46" t="e">
        <f t="shared" si="28"/>
        <v>#DIV/0!</v>
      </c>
      <c r="T106" s="46" t="e">
        <f t="shared" si="29"/>
        <v>#DIV/0!</v>
      </c>
      <c r="U106" s="46" t="e">
        <f t="shared" si="30"/>
        <v>#DIV/0!</v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0</v>
      </c>
      <c r="F107" s="13">
        <f t="shared" si="18"/>
        <v>0.17677669529663687</v>
      </c>
      <c r="G107" s="8" t="e">
        <f t="shared" si="19"/>
        <v>#DIV/0!</v>
      </c>
      <c r="H107" s="8" t="e">
        <f t="shared" si="20"/>
        <v>#DIV/0!</v>
      </c>
      <c r="I107" s="8" t="e">
        <f t="shared" si="21"/>
        <v>#DIV/0!</v>
      </c>
      <c r="J107" s="30"/>
      <c r="K107" s="26"/>
      <c r="L107" s="26"/>
      <c r="M107" s="46" t="e">
        <f t="shared" si="22"/>
        <v>#DIV/0!</v>
      </c>
      <c r="N107" s="46" t="e">
        <f t="shared" si="23"/>
        <v>#DIV/0!</v>
      </c>
      <c r="O107" s="46" t="e">
        <f t="shared" si="24"/>
        <v>#DIV/0!</v>
      </c>
      <c r="P107" s="46" t="e">
        <f t="shared" si="25"/>
        <v>#DIV/0!</v>
      </c>
      <c r="Q107" s="46" t="e">
        <f t="shared" si="26"/>
        <v>#DIV/0!</v>
      </c>
      <c r="R107" s="46" t="e">
        <f t="shared" si="27"/>
        <v>#DIV/0!</v>
      </c>
      <c r="S107" s="46" t="e">
        <f t="shared" si="28"/>
        <v>#DIV/0!</v>
      </c>
      <c r="T107" s="46" t="e">
        <f t="shared" si="29"/>
        <v>#DIV/0!</v>
      </c>
      <c r="U107" s="46" t="e">
        <f t="shared" si="30"/>
        <v>#DIV/0!</v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0</v>
      </c>
      <c r="F108" s="13">
        <f t="shared" si="18"/>
        <v>0.125</v>
      </c>
      <c r="G108" s="8" t="e">
        <f t="shared" si="19"/>
        <v>#DIV/0!</v>
      </c>
      <c r="H108" s="8" t="e">
        <f t="shared" si="20"/>
        <v>#DIV/0!</v>
      </c>
      <c r="I108" s="8" t="e">
        <f t="shared" si="21"/>
        <v>#DIV/0!</v>
      </c>
      <c r="J108" s="30"/>
      <c r="K108" s="26"/>
      <c r="L108" s="26"/>
      <c r="M108" s="46" t="e">
        <f t="shared" si="22"/>
        <v>#DIV/0!</v>
      </c>
      <c r="N108" s="46" t="e">
        <f t="shared" si="23"/>
        <v>#DIV/0!</v>
      </c>
      <c r="O108" s="46" t="e">
        <f t="shared" si="24"/>
        <v>#DIV/0!</v>
      </c>
      <c r="P108" s="46" t="e">
        <f t="shared" si="25"/>
        <v>#DIV/0!</v>
      </c>
      <c r="Q108" s="46" t="e">
        <f t="shared" si="26"/>
        <v>#DIV/0!</v>
      </c>
      <c r="R108" s="46" t="e">
        <f t="shared" si="27"/>
        <v>#DIV/0!</v>
      </c>
      <c r="S108" s="46" t="e">
        <f t="shared" si="28"/>
        <v>#DIV/0!</v>
      </c>
      <c r="T108" s="46" t="e">
        <f t="shared" si="29"/>
        <v>#DIV/0!</v>
      </c>
      <c r="U108" s="46" t="e">
        <f t="shared" si="30"/>
        <v>#DIV/0!</v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0</v>
      </c>
      <c r="F109" s="13">
        <f t="shared" si="18"/>
        <v>8.8388347648318447E-2</v>
      </c>
      <c r="G109" s="8" t="e">
        <f t="shared" si="19"/>
        <v>#DIV/0!</v>
      </c>
      <c r="H109" s="8" t="e">
        <f t="shared" si="20"/>
        <v>#DIV/0!</v>
      </c>
      <c r="I109" s="8" t="e">
        <f t="shared" si="21"/>
        <v>#DIV/0!</v>
      </c>
      <c r="J109" s="30"/>
      <c r="K109" s="26"/>
      <c r="L109" s="26"/>
      <c r="M109" s="46" t="e">
        <f t="shared" si="22"/>
        <v>#DIV/0!</v>
      </c>
      <c r="N109" s="46" t="e">
        <f t="shared" si="23"/>
        <v>#DIV/0!</v>
      </c>
      <c r="O109" s="46" t="e">
        <f t="shared" si="24"/>
        <v>#DIV/0!</v>
      </c>
      <c r="P109" s="46" t="e">
        <f t="shared" si="25"/>
        <v>#DIV/0!</v>
      </c>
      <c r="Q109" s="46" t="e">
        <f t="shared" si="26"/>
        <v>#DIV/0!</v>
      </c>
      <c r="R109" s="46" t="e">
        <f t="shared" si="27"/>
        <v>#DIV/0!</v>
      </c>
      <c r="S109" s="46" t="e">
        <f t="shared" si="28"/>
        <v>#DIV/0!</v>
      </c>
      <c r="T109" s="46" t="e">
        <f t="shared" si="29"/>
        <v>#DIV/0!</v>
      </c>
      <c r="U109" s="46" t="e">
        <f t="shared" si="30"/>
        <v>#DIV/0!</v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0</v>
      </c>
      <c r="F110" s="13">
        <f t="shared" si="18"/>
        <v>6.25E-2</v>
      </c>
      <c r="G110" s="8" t="e">
        <f t="shared" si="19"/>
        <v>#DIV/0!</v>
      </c>
      <c r="H110" s="8" t="e">
        <f t="shared" si="20"/>
        <v>#DIV/0!</v>
      </c>
      <c r="I110" s="8" t="e">
        <f t="shared" si="21"/>
        <v>#DIV/0!</v>
      </c>
      <c r="J110" s="30"/>
      <c r="K110" s="26"/>
      <c r="L110" s="26"/>
      <c r="M110" s="46" t="e">
        <f t="shared" si="22"/>
        <v>#DIV/0!</v>
      </c>
      <c r="N110" s="46" t="e">
        <f t="shared" si="23"/>
        <v>#DIV/0!</v>
      </c>
      <c r="O110" s="46" t="e">
        <f t="shared" si="24"/>
        <v>#DIV/0!</v>
      </c>
      <c r="P110" s="46" t="e">
        <f t="shared" si="25"/>
        <v>#DIV/0!</v>
      </c>
      <c r="Q110" s="46" t="e">
        <f t="shared" si="26"/>
        <v>#DIV/0!</v>
      </c>
      <c r="R110" s="46" t="e">
        <f t="shared" si="27"/>
        <v>#DIV/0!</v>
      </c>
      <c r="S110" s="46" t="e">
        <f t="shared" si="28"/>
        <v>#DIV/0!</v>
      </c>
      <c r="T110" s="46" t="e">
        <f t="shared" si="29"/>
        <v>#DIV/0!</v>
      </c>
      <c r="U110" s="46" t="e">
        <f t="shared" si="30"/>
        <v>#DIV/0!</v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 t="e">
        <f t="shared" si="19"/>
        <v>#DIV/0!</v>
      </c>
      <c r="H111" s="8" t="e">
        <f t="shared" si="20"/>
        <v>#DIV/0!</v>
      </c>
      <c r="I111" s="8" t="e">
        <f t="shared" si="21"/>
        <v>#DIV/0!</v>
      </c>
      <c r="J111" s="30"/>
      <c r="K111" s="26"/>
      <c r="L111" s="26"/>
      <c r="M111" s="46" t="e">
        <f t="shared" si="22"/>
        <v>#DIV/0!</v>
      </c>
      <c r="N111" s="46" t="e">
        <f t="shared" si="23"/>
        <v>#DIV/0!</v>
      </c>
      <c r="O111" s="46" t="e">
        <f t="shared" si="24"/>
        <v>#DIV/0!</v>
      </c>
      <c r="P111" s="46" t="e">
        <f t="shared" si="25"/>
        <v>#DIV/0!</v>
      </c>
      <c r="Q111" s="46" t="e">
        <f t="shared" si="26"/>
        <v>#DIV/0!</v>
      </c>
      <c r="R111" s="46" t="e">
        <f t="shared" si="27"/>
        <v>#DIV/0!</v>
      </c>
      <c r="S111" s="46" t="e">
        <f t="shared" si="28"/>
        <v>#DIV/0!</v>
      </c>
      <c r="T111" s="46" t="e">
        <f t="shared" si="29"/>
        <v>#DIV/0!</v>
      </c>
      <c r="U111" s="46" t="e">
        <f t="shared" si="30"/>
        <v>#DIV/0!</v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 t="e">
        <f t="shared" si="19"/>
        <v>#DIV/0!</v>
      </c>
      <c r="H112" s="8" t="e">
        <f t="shared" si="20"/>
        <v>#DIV/0!</v>
      </c>
      <c r="I112" s="8" t="e">
        <f t="shared" si="21"/>
        <v>#DIV/0!</v>
      </c>
      <c r="J112" s="30"/>
      <c r="K112" s="26"/>
      <c r="L112" s="26"/>
      <c r="M112" s="46" t="e">
        <f t="shared" si="22"/>
        <v>#DIV/0!</v>
      </c>
      <c r="N112" s="46" t="e">
        <f t="shared" si="23"/>
        <v>#DIV/0!</v>
      </c>
      <c r="O112" s="46" t="e">
        <f t="shared" si="24"/>
        <v>#DIV/0!</v>
      </c>
      <c r="P112" s="46" t="e">
        <f t="shared" si="25"/>
        <v>#DIV/0!</v>
      </c>
      <c r="Q112" s="46" t="e">
        <f t="shared" si="26"/>
        <v>#DIV/0!</v>
      </c>
      <c r="R112" s="46" t="e">
        <f t="shared" si="27"/>
        <v>#DIV/0!</v>
      </c>
      <c r="S112" s="46" t="e">
        <f t="shared" si="28"/>
        <v>#DIV/0!</v>
      </c>
      <c r="T112" s="46" t="e">
        <f t="shared" si="29"/>
        <v>#DIV/0!</v>
      </c>
      <c r="U112" s="46" t="e">
        <f t="shared" si="30"/>
        <v>#DIV/0!</v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 t="e">
        <f t="shared" si="19"/>
        <v>#DIV/0!</v>
      </c>
      <c r="H113" s="8" t="e">
        <f t="shared" si="20"/>
        <v>#DIV/0!</v>
      </c>
      <c r="I113" s="8" t="e">
        <f t="shared" si="21"/>
        <v>#DIV/0!</v>
      </c>
      <c r="J113" s="30"/>
      <c r="K113" s="26"/>
      <c r="L113" s="26"/>
      <c r="M113" s="46" t="e">
        <f t="shared" si="22"/>
        <v>#DIV/0!</v>
      </c>
      <c r="N113" s="46" t="e">
        <f t="shared" si="23"/>
        <v>#DIV/0!</v>
      </c>
      <c r="O113" s="46" t="e">
        <f t="shared" si="24"/>
        <v>#DIV/0!</v>
      </c>
      <c r="P113" s="46" t="e">
        <f t="shared" si="25"/>
        <v>#DIV/0!</v>
      </c>
      <c r="Q113" s="46" t="e">
        <f t="shared" si="26"/>
        <v>#DIV/0!</v>
      </c>
      <c r="R113" s="46" t="e">
        <f t="shared" si="27"/>
        <v>#DIV/0!</v>
      </c>
      <c r="S113" s="46" t="e">
        <f t="shared" si="28"/>
        <v>#DIV/0!</v>
      </c>
      <c r="T113" s="46" t="e">
        <f t="shared" si="29"/>
        <v>#DIV/0!</v>
      </c>
      <c r="U113" s="46" t="e">
        <f t="shared" si="30"/>
        <v>#DIV/0!</v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 t="e">
        <f t="shared" si="19"/>
        <v>#DIV/0!</v>
      </c>
      <c r="H114" s="8" t="e">
        <f t="shared" si="20"/>
        <v>#DIV/0!</v>
      </c>
      <c r="I114" s="8" t="e">
        <f t="shared" si="21"/>
        <v>#DIV/0!</v>
      </c>
      <c r="J114" s="30"/>
      <c r="K114" s="26"/>
      <c r="L114" s="26"/>
      <c r="M114" s="46" t="e">
        <f t="shared" si="22"/>
        <v>#DIV/0!</v>
      </c>
      <c r="N114" s="46" t="e">
        <f t="shared" si="23"/>
        <v>#DIV/0!</v>
      </c>
      <c r="O114" s="46" t="e">
        <f t="shared" si="24"/>
        <v>#DIV/0!</v>
      </c>
      <c r="P114" s="46" t="e">
        <f t="shared" si="25"/>
        <v>#DIV/0!</v>
      </c>
      <c r="Q114" s="46" t="e">
        <f t="shared" si="26"/>
        <v>#DIV/0!</v>
      </c>
      <c r="R114" s="46" t="e">
        <f t="shared" si="27"/>
        <v>#DIV/0!</v>
      </c>
      <c r="S114" s="46" t="e">
        <f t="shared" si="28"/>
        <v>#DIV/0!</v>
      </c>
      <c r="T114" s="46" t="e">
        <f t="shared" si="29"/>
        <v>#DIV/0!</v>
      </c>
      <c r="U114" s="46" t="e">
        <f t="shared" si="30"/>
        <v>#DIV/0!</v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 t="e">
        <f t="shared" si="19"/>
        <v>#DIV/0!</v>
      </c>
      <c r="H115" s="8" t="e">
        <f t="shared" si="20"/>
        <v>#DIV/0!</v>
      </c>
      <c r="I115" s="8" t="e">
        <f t="shared" si="21"/>
        <v>#DIV/0!</v>
      </c>
      <c r="J115" s="30"/>
      <c r="K115" s="26"/>
      <c r="L115" s="26"/>
      <c r="M115" s="46" t="e">
        <f t="shared" si="22"/>
        <v>#DIV/0!</v>
      </c>
      <c r="N115" s="46" t="e">
        <f t="shared" si="23"/>
        <v>#DIV/0!</v>
      </c>
      <c r="O115" s="46" t="e">
        <f t="shared" si="24"/>
        <v>#DIV/0!</v>
      </c>
      <c r="P115" s="46" t="e">
        <f t="shared" si="25"/>
        <v>#DIV/0!</v>
      </c>
      <c r="Q115" s="46" t="e">
        <f t="shared" si="26"/>
        <v>#DIV/0!</v>
      </c>
      <c r="R115" s="46" t="e">
        <f t="shared" si="27"/>
        <v>#DIV/0!</v>
      </c>
      <c r="S115" s="46" t="e">
        <f t="shared" si="28"/>
        <v>#DIV/0!</v>
      </c>
      <c r="T115" s="46" t="e">
        <f t="shared" si="29"/>
        <v>#DIV/0!</v>
      </c>
      <c r="U115" s="46" t="e">
        <f t="shared" si="30"/>
        <v>#DIV/0!</v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 t="e">
        <f t="shared" si="19"/>
        <v>#DIV/0!</v>
      </c>
      <c r="H116" s="8" t="e">
        <f t="shared" si="20"/>
        <v>#DIV/0!</v>
      </c>
      <c r="I116" s="8" t="e">
        <f t="shared" si="21"/>
        <v>#DIV/0!</v>
      </c>
      <c r="J116" s="26"/>
      <c r="K116" s="26"/>
      <c r="L116" s="26"/>
      <c r="M116" s="46" t="e">
        <f t="shared" si="22"/>
        <v>#DIV/0!</v>
      </c>
      <c r="N116" s="46" t="e">
        <f t="shared" si="23"/>
        <v>#DIV/0!</v>
      </c>
      <c r="O116" s="46" t="e">
        <f t="shared" si="24"/>
        <v>#DIV/0!</v>
      </c>
      <c r="P116" s="46" t="e">
        <f t="shared" si="25"/>
        <v>#DIV/0!</v>
      </c>
      <c r="Q116" s="46" t="e">
        <f t="shared" si="26"/>
        <v>#DIV/0!</v>
      </c>
      <c r="R116" s="46" t="e">
        <f t="shared" si="27"/>
        <v>#DIV/0!</v>
      </c>
      <c r="S116" s="46" t="e">
        <f t="shared" si="28"/>
        <v>#DIV/0!</v>
      </c>
      <c r="T116" s="46" t="e">
        <f t="shared" si="29"/>
        <v>#DIV/0!</v>
      </c>
      <c r="U116" s="46" t="e">
        <f t="shared" si="30"/>
        <v>#DIV/0!</v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 t="e">
        <f t="shared" si="19"/>
        <v>#DIV/0!</v>
      </c>
      <c r="H117" s="8" t="e">
        <f t="shared" si="20"/>
        <v>#DIV/0!</v>
      </c>
      <c r="I117" s="8" t="e">
        <f t="shared" si="21"/>
        <v>#DIV/0!</v>
      </c>
      <c r="J117" s="26"/>
      <c r="K117" s="26"/>
      <c r="L117" s="26"/>
      <c r="M117" s="46" t="e">
        <f t="shared" si="22"/>
        <v>#DIV/0!</v>
      </c>
      <c r="N117" s="46" t="e">
        <f t="shared" si="23"/>
        <v>#DIV/0!</v>
      </c>
      <c r="O117" s="46" t="e">
        <f t="shared" si="24"/>
        <v>#DIV/0!</v>
      </c>
      <c r="P117" s="46" t="e">
        <f t="shared" si="25"/>
        <v>#DIV/0!</v>
      </c>
      <c r="Q117" s="46" t="e">
        <f t="shared" si="26"/>
        <v>#DIV/0!</v>
      </c>
      <c r="R117" s="46" t="e">
        <f t="shared" si="27"/>
        <v>#DIV/0!</v>
      </c>
      <c r="S117" s="46" t="e">
        <f t="shared" si="28"/>
        <v>#DIV/0!</v>
      </c>
      <c r="T117" s="46" t="e">
        <f t="shared" si="29"/>
        <v>#DIV/0!</v>
      </c>
      <c r="U117" s="46" t="e">
        <f t="shared" si="30"/>
        <v>#DIV/0!</v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 t="e">
        <f t="shared" si="19"/>
        <v>#DIV/0!</v>
      </c>
      <c r="H118" s="8" t="e">
        <f t="shared" si="20"/>
        <v>#DIV/0!</v>
      </c>
      <c r="I118" s="8" t="e">
        <f t="shared" si="21"/>
        <v>#DIV/0!</v>
      </c>
      <c r="J118" s="26"/>
      <c r="K118" s="26"/>
      <c r="L118" s="26"/>
      <c r="M118" s="46" t="e">
        <f t="shared" si="22"/>
        <v>#DIV/0!</v>
      </c>
      <c r="N118" s="46" t="e">
        <f t="shared" si="23"/>
        <v>#DIV/0!</v>
      </c>
      <c r="O118" s="46" t="e">
        <f t="shared" si="24"/>
        <v>#DIV/0!</v>
      </c>
      <c r="P118" s="46" t="e">
        <f t="shared" si="25"/>
        <v>#DIV/0!</v>
      </c>
      <c r="Q118" s="46" t="e">
        <f t="shared" si="26"/>
        <v>#DIV/0!</v>
      </c>
      <c r="R118" s="46" t="e">
        <f t="shared" si="27"/>
        <v>#DIV/0!</v>
      </c>
      <c r="S118" s="46" t="e">
        <f t="shared" si="28"/>
        <v>#DIV/0!</v>
      </c>
      <c r="T118" s="46" t="e">
        <f t="shared" si="29"/>
        <v>#DIV/0!</v>
      </c>
      <c r="U118" s="46" t="e">
        <f t="shared" si="30"/>
        <v>#DIV/0!</v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 t="e">
        <f t="shared" si="19"/>
        <v>#DIV/0!</v>
      </c>
      <c r="H119" s="8" t="e">
        <f t="shared" si="20"/>
        <v>#DIV/0!</v>
      </c>
      <c r="I119" s="8" t="e">
        <f t="shared" si="21"/>
        <v>#DIV/0!</v>
      </c>
      <c r="J119" s="26"/>
      <c r="K119" s="26"/>
      <c r="L119" s="26"/>
      <c r="M119" s="46" t="e">
        <f t="shared" si="22"/>
        <v>#DIV/0!</v>
      </c>
      <c r="N119" s="46" t="e">
        <f t="shared" si="23"/>
        <v>#DIV/0!</v>
      </c>
      <c r="O119" s="46" t="e">
        <f t="shared" si="24"/>
        <v>#DIV/0!</v>
      </c>
      <c r="P119" s="46" t="e">
        <f t="shared" si="25"/>
        <v>#DIV/0!</v>
      </c>
      <c r="Q119" s="46" t="e">
        <f t="shared" si="26"/>
        <v>#DIV/0!</v>
      </c>
      <c r="R119" s="46" t="e">
        <f t="shared" si="27"/>
        <v>#DIV/0!</v>
      </c>
      <c r="S119" s="46" t="e">
        <f t="shared" si="28"/>
        <v>#DIV/0!</v>
      </c>
      <c r="T119" s="46" t="e">
        <f t="shared" si="29"/>
        <v>#DIV/0!</v>
      </c>
      <c r="U119" s="46" t="e">
        <f t="shared" si="30"/>
        <v>#DIV/0!</v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 t="e">
        <f t="shared" si="19"/>
        <v>#DIV/0!</v>
      </c>
      <c r="H120" s="8" t="e">
        <f t="shared" si="20"/>
        <v>#DIV/0!</v>
      </c>
      <c r="I120" s="8" t="e">
        <f t="shared" si="21"/>
        <v>#DIV/0!</v>
      </c>
      <c r="J120" s="26"/>
      <c r="K120" s="26"/>
      <c r="L120" s="26"/>
      <c r="M120" s="46" t="e">
        <f t="shared" si="22"/>
        <v>#DIV/0!</v>
      </c>
      <c r="N120" s="46" t="e">
        <f t="shared" si="23"/>
        <v>#DIV/0!</v>
      </c>
      <c r="O120" s="46" t="e">
        <f t="shared" si="24"/>
        <v>#DIV/0!</v>
      </c>
      <c r="P120" s="46" t="e">
        <f t="shared" si="25"/>
        <v>#DIV/0!</v>
      </c>
      <c r="Q120" s="46" t="e">
        <f t="shared" si="26"/>
        <v>#DIV/0!</v>
      </c>
      <c r="R120" s="46" t="e">
        <f t="shared" si="27"/>
        <v>#DIV/0!</v>
      </c>
      <c r="S120" s="46" t="e">
        <f t="shared" si="28"/>
        <v>#DIV/0!</v>
      </c>
      <c r="T120" s="46" t="e">
        <f t="shared" si="29"/>
        <v>#DIV/0!</v>
      </c>
      <c r="U120" s="46" t="e">
        <f t="shared" si="30"/>
        <v>#DIV/0!</v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 t="e">
        <f t="shared" si="19"/>
        <v>#DIV/0!</v>
      </c>
      <c r="H121" s="8" t="e">
        <f t="shared" si="20"/>
        <v>#DIV/0!</v>
      </c>
      <c r="I121" s="8" t="e">
        <f t="shared" si="21"/>
        <v>#DIV/0!</v>
      </c>
      <c r="J121" s="26"/>
      <c r="K121" s="26"/>
      <c r="L121" s="26"/>
      <c r="M121" s="46" t="e">
        <f t="shared" si="22"/>
        <v>#DIV/0!</v>
      </c>
      <c r="N121" s="46" t="e">
        <f t="shared" si="23"/>
        <v>#DIV/0!</v>
      </c>
      <c r="O121" s="46" t="e">
        <f t="shared" si="24"/>
        <v>#DIV/0!</v>
      </c>
      <c r="P121" s="46" t="e">
        <f t="shared" si="25"/>
        <v>#DIV/0!</v>
      </c>
      <c r="Q121" s="46" t="e">
        <f t="shared" si="26"/>
        <v>#DIV/0!</v>
      </c>
      <c r="R121" s="46" t="e">
        <f t="shared" si="27"/>
        <v>#DIV/0!</v>
      </c>
      <c r="S121" s="46" t="e">
        <f t="shared" si="28"/>
        <v>#DIV/0!</v>
      </c>
      <c r="T121" s="46" t="e">
        <f t="shared" si="29"/>
        <v>#DIV/0!</v>
      </c>
      <c r="U121" s="46" t="e">
        <f t="shared" si="30"/>
        <v>#DIV/0!</v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 t="e">
        <f t="shared" si="19"/>
        <v>#DIV/0!</v>
      </c>
      <c r="H122" s="8" t="e">
        <f t="shared" si="20"/>
        <v>#DIV/0!</v>
      </c>
      <c r="I122" s="8" t="e">
        <f t="shared" si="21"/>
        <v>#DIV/0!</v>
      </c>
      <c r="J122" s="26">
        <f>SUM(E82:E122)</f>
        <v>0</v>
      </c>
      <c r="K122" s="26"/>
      <c r="L122" s="26"/>
      <c r="M122" s="46" t="e">
        <f t="shared" si="22"/>
        <v>#DIV/0!</v>
      </c>
      <c r="N122" s="46" t="e">
        <f t="shared" si="23"/>
        <v>#DIV/0!</v>
      </c>
      <c r="O122" s="46" t="e">
        <f t="shared" si="24"/>
        <v>#DIV/0!</v>
      </c>
      <c r="P122" s="46" t="e">
        <f t="shared" si="25"/>
        <v>#DIV/0!</v>
      </c>
      <c r="Q122" s="46" t="e">
        <f t="shared" si="26"/>
        <v>#DIV/0!</v>
      </c>
      <c r="R122" s="46" t="e">
        <f t="shared" si="27"/>
        <v>#DIV/0!</v>
      </c>
      <c r="S122" s="46" t="e">
        <f t="shared" si="28"/>
        <v>#DIV/0!</v>
      </c>
      <c r="T122" s="46" t="e">
        <f t="shared" si="29"/>
        <v>#DIV/0!</v>
      </c>
      <c r="U122" s="46" t="e">
        <f t="shared" si="30"/>
        <v>#DIV/0!</v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 t="e">
        <f>SUM(M82:M122)</f>
        <v>#DIV/0!</v>
      </c>
      <c r="N123" s="45" t="e">
        <f t="shared" ref="N123:U123" si="32">SUM(N82:N122)</f>
        <v>#DIV/0!</v>
      </c>
      <c r="O123" s="45" t="e">
        <f t="shared" si="32"/>
        <v>#DIV/0!</v>
      </c>
      <c r="P123" s="45" t="e">
        <f t="shared" si="32"/>
        <v>#DIV/0!</v>
      </c>
      <c r="Q123" s="45" t="e">
        <f t="shared" si="32"/>
        <v>#DIV/0!</v>
      </c>
      <c r="R123" s="45" t="e">
        <f t="shared" si="32"/>
        <v>#DIV/0!</v>
      </c>
      <c r="S123" s="45" t="e">
        <f t="shared" si="32"/>
        <v>#DIV/0!</v>
      </c>
      <c r="T123" s="45" t="e">
        <f t="shared" si="32"/>
        <v>#DIV/0!</v>
      </c>
      <c r="U123" s="45" t="e">
        <f t="shared" si="32"/>
        <v>#DIV/0!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0</v>
      </c>
      <c r="F133" s="11">
        <f t="shared" si="33"/>
        <v>64</v>
      </c>
      <c r="G133" s="8">
        <f t="shared" si="34"/>
        <v>0</v>
      </c>
      <c r="H133" s="8">
        <f t="shared" si="35"/>
        <v>0</v>
      </c>
      <c r="I133" s="8">
        <f t="shared" si="36"/>
        <v>100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0</v>
      </c>
      <c r="F134" s="10">
        <f t="shared" si="33"/>
        <v>45.254833995939045</v>
      </c>
      <c r="G134" s="8">
        <f t="shared" si="34"/>
        <v>0</v>
      </c>
      <c r="H134" s="8">
        <f t="shared" si="35"/>
        <v>0</v>
      </c>
      <c r="I134" s="8">
        <f t="shared" si="36"/>
        <v>100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0</v>
      </c>
      <c r="F135" s="11">
        <f t="shared" si="33"/>
        <v>32</v>
      </c>
      <c r="G135" s="8">
        <f t="shared" si="34"/>
        <v>0</v>
      </c>
      <c r="H135" s="8">
        <f t="shared" si="35"/>
        <v>0</v>
      </c>
      <c r="I135" s="8">
        <f t="shared" si="36"/>
        <v>100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0</v>
      </c>
      <c r="F136" s="3">
        <f t="shared" si="33"/>
        <v>22.627416997969519</v>
      </c>
      <c r="G136" s="8">
        <f t="shared" si="34"/>
        <v>0</v>
      </c>
      <c r="H136" s="8">
        <f t="shared" si="35"/>
        <v>0</v>
      </c>
      <c r="I136" s="8">
        <f t="shared" si="36"/>
        <v>100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0</v>
      </c>
      <c r="F137" s="11">
        <f t="shared" si="33"/>
        <v>16</v>
      </c>
      <c r="G137" s="8">
        <f t="shared" si="34"/>
        <v>0</v>
      </c>
      <c r="H137" s="8">
        <f t="shared" si="35"/>
        <v>0</v>
      </c>
      <c r="I137" s="8">
        <f t="shared" si="36"/>
        <v>100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0</v>
      </c>
      <c r="F138" s="3">
        <f t="shared" si="33"/>
        <v>11.313708498984759</v>
      </c>
      <c r="G138" s="8">
        <f t="shared" si="34"/>
        <v>0</v>
      </c>
      <c r="H138" s="8">
        <f t="shared" si="35"/>
        <v>0</v>
      </c>
      <c r="I138" s="8">
        <f t="shared" si="36"/>
        <v>100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0</v>
      </c>
      <c r="F139" s="11">
        <f t="shared" si="33"/>
        <v>8</v>
      </c>
      <c r="G139" s="8">
        <f t="shared" si="34"/>
        <v>0</v>
      </c>
      <c r="H139" s="8">
        <f t="shared" si="35"/>
        <v>0</v>
      </c>
      <c r="I139" s="8">
        <f t="shared" si="36"/>
        <v>100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0</v>
      </c>
      <c r="F140" s="10">
        <f t="shared" si="33"/>
        <v>5.6568542494923806</v>
      </c>
      <c r="G140" s="8">
        <f t="shared" si="34"/>
        <v>0</v>
      </c>
      <c r="H140" s="8">
        <f t="shared" si="35"/>
        <v>0</v>
      </c>
      <c r="I140" s="8">
        <f t="shared" si="36"/>
        <v>100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0</v>
      </c>
      <c r="F141" s="11">
        <f t="shared" si="33"/>
        <v>4</v>
      </c>
      <c r="G141" s="8">
        <f t="shared" si="34"/>
        <v>0</v>
      </c>
      <c r="H141" s="8">
        <f t="shared" si="35"/>
        <v>0</v>
      </c>
      <c r="I141" s="8">
        <f t="shared" si="36"/>
        <v>100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0</v>
      </c>
      <c r="F142" s="10">
        <f t="shared" si="33"/>
        <v>2.8284271247461898</v>
      </c>
      <c r="G142" s="8">
        <f t="shared" si="34"/>
        <v>0</v>
      </c>
      <c r="H142" s="8">
        <f t="shared" si="35"/>
        <v>0</v>
      </c>
      <c r="I142" s="8">
        <f t="shared" si="36"/>
        <v>100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0</v>
      </c>
      <c r="F143" s="11">
        <f t="shared" si="33"/>
        <v>2</v>
      </c>
      <c r="G143" s="8">
        <f t="shared" si="34"/>
        <v>0</v>
      </c>
      <c r="H143" s="8">
        <f t="shared" si="35"/>
        <v>0</v>
      </c>
      <c r="I143" s="8">
        <f t="shared" si="36"/>
        <v>100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0</v>
      </c>
      <c r="F144" s="10">
        <f t="shared" si="33"/>
        <v>1.4142135623730951</v>
      </c>
      <c r="G144" s="8">
        <f t="shared" si="34"/>
        <v>0</v>
      </c>
      <c r="H144" s="8">
        <f t="shared" si="35"/>
        <v>0</v>
      </c>
      <c r="I144" s="8">
        <f t="shared" si="36"/>
        <v>100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1</v>
      </c>
      <c r="F145" s="11">
        <f t="shared" si="33"/>
        <v>1</v>
      </c>
      <c r="G145" s="8">
        <f t="shared" si="34"/>
        <v>2.1739130434782609E-3</v>
      </c>
      <c r="H145" s="8">
        <f t="shared" si="35"/>
        <v>0.21739130434782608</v>
      </c>
      <c r="I145" s="8">
        <f t="shared" si="36"/>
        <v>100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1</v>
      </c>
      <c r="F146" s="10">
        <f t="shared" si="33"/>
        <v>0.70710678118654746</v>
      </c>
      <c r="G146" s="8">
        <f t="shared" si="34"/>
        <v>2.1739130434782609E-3</v>
      </c>
      <c r="H146" s="8">
        <f t="shared" si="35"/>
        <v>0.21739130434782608</v>
      </c>
      <c r="I146" s="8">
        <f t="shared" si="36"/>
        <v>99.782608695652172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1</v>
      </c>
      <c r="F147" s="3">
        <f t="shared" si="33"/>
        <v>0.5</v>
      </c>
      <c r="G147" s="8">
        <f t="shared" si="34"/>
        <v>2.1739130434782609E-3</v>
      </c>
      <c r="H147" s="8">
        <f t="shared" si="35"/>
        <v>0.21739130434782608</v>
      </c>
      <c r="I147" s="8">
        <f t="shared" si="36"/>
        <v>99.565217391304344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3</v>
      </c>
      <c r="F148" s="10">
        <f t="shared" si="33"/>
        <v>0.35355339059327379</v>
      </c>
      <c r="G148" s="8">
        <f t="shared" si="34"/>
        <v>6.5217391304347823E-3</v>
      </c>
      <c r="H148" s="8">
        <f t="shared" si="35"/>
        <v>0.65217391304347827</v>
      </c>
      <c r="I148" s="8">
        <f t="shared" si="36"/>
        <v>99.347826086956516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28</v>
      </c>
      <c r="F149" s="13">
        <f t="shared" si="33"/>
        <v>0.25</v>
      </c>
      <c r="G149" s="8">
        <f t="shared" si="34"/>
        <v>6.0869565217391307E-2</v>
      </c>
      <c r="H149" s="8">
        <f t="shared" si="35"/>
        <v>6.0869565217391308</v>
      </c>
      <c r="I149" s="8">
        <f t="shared" si="36"/>
        <v>98.695652173913032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155</v>
      </c>
      <c r="F150" s="13">
        <f t="shared" si="33"/>
        <v>0.17677669529663687</v>
      </c>
      <c r="G150" s="8">
        <f t="shared" si="34"/>
        <v>0.33695652173913043</v>
      </c>
      <c r="H150" s="8">
        <f t="shared" si="35"/>
        <v>33.695652173913047</v>
      </c>
      <c r="I150" s="8">
        <f t="shared" si="36"/>
        <v>92.608695652173907</v>
      </c>
      <c r="J150" s="30"/>
      <c r="K150" s="26"/>
      <c r="L150" s="26"/>
      <c r="M150" s="46">
        <f t="shared" si="37"/>
        <v>2.0387096774193547</v>
      </c>
      <c r="N150" s="46">
        <f t="shared" si="38"/>
        <v>2.1277419354838707</v>
      </c>
      <c r="O150" s="46">
        <f t="shared" si="39"/>
        <v>2.2612903225806451</v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149</v>
      </c>
      <c r="F151" s="13">
        <f t="shared" si="33"/>
        <v>0.125</v>
      </c>
      <c r="G151" s="8">
        <f t="shared" si="34"/>
        <v>0.32391304347826089</v>
      </c>
      <c r="H151" s="8">
        <f t="shared" si="35"/>
        <v>32.391304347826086</v>
      </c>
      <c r="I151" s="8">
        <f t="shared" si="36"/>
        <v>58.913043478260867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>
        <f t="shared" si="40"/>
        <v>2.6375838926174495</v>
      </c>
      <c r="Q151" s="46">
        <f t="shared" si="41"/>
        <v>2.7919463087248322</v>
      </c>
      <c r="R151" s="46">
        <f t="shared" si="42"/>
        <v>2.8691275167785233</v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92</v>
      </c>
      <c r="F152" s="13">
        <f t="shared" si="33"/>
        <v>8.8388347648318447E-2</v>
      </c>
      <c r="G152" s="8">
        <f t="shared" si="34"/>
        <v>0.2</v>
      </c>
      <c r="H152" s="8">
        <f t="shared" si="35"/>
        <v>20</v>
      </c>
      <c r="I152" s="8">
        <f t="shared" si="36"/>
        <v>26.521739130434781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>
        <f t="shared" si="43"/>
        <v>3.0380434782608696</v>
      </c>
      <c r="T152" s="46">
        <f t="shared" si="44"/>
        <v>3.2630434782608697</v>
      </c>
      <c r="U152" s="46">
        <f t="shared" si="45"/>
        <v>3.4130434782608696</v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30</v>
      </c>
      <c r="F153" s="13">
        <f t="shared" si="33"/>
        <v>6.25E-2</v>
      </c>
      <c r="G153" s="8">
        <f t="shared" si="34"/>
        <v>6.5217391304347824E-2</v>
      </c>
      <c r="H153" s="8">
        <f t="shared" si="35"/>
        <v>6.5217391304347823</v>
      </c>
      <c r="I153" s="8">
        <f t="shared" si="36"/>
        <v>6.5217391304347823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2.0387096774193547</v>
      </c>
      <c r="N166" s="45">
        <f t="shared" ref="N166:U166" si="47">SUM(N125:N165)</f>
        <v>2.1277419354838707</v>
      </c>
      <c r="O166" s="45">
        <f t="shared" si="47"/>
        <v>2.2612903225806451</v>
      </c>
      <c r="P166" s="45">
        <f t="shared" si="47"/>
        <v>2.6375838926174495</v>
      </c>
      <c r="Q166" s="45">
        <f t="shared" si="47"/>
        <v>2.7919463087248322</v>
      </c>
      <c r="R166" s="45">
        <f t="shared" si="47"/>
        <v>2.8691275167785233</v>
      </c>
      <c r="S166" s="45">
        <f t="shared" si="47"/>
        <v>3.0380434782608696</v>
      </c>
      <c r="T166" s="45">
        <f t="shared" si="47"/>
        <v>3.2630434782608697</v>
      </c>
      <c r="U166" s="45">
        <f t="shared" si="47"/>
        <v>3.4130434782608696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460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 t="e">
        <f t="shared" ref="F204:F234" si="54">D204*G82</f>
        <v>#DIV/0!</v>
      </c>
      <c r="G204" s="39" t="e">
        <f t="shared" ref="G204:G234" si="55">G82*((D204-$F$235)^2)</f>
        <v>#DIV/0!</v>
      </c>
      <c r="H204" s="39" t="e">
        <f t="shared" ref="H204:H234" si="56">G82*((D204-$F$235)^3)</f>
        <v>#DIV/0!</v>
      </c>
      <c r="I204" s="40" t="e">
        <f t="shared" ref="I204:I234" si="57">G82*((D204-$F$235)^4)</f>
        <v>#DIV/0!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 t="e">
        <f t="shared" si="54"/>
        <v>#DIV/0!</v>
      </c>
      <c r="G205" s="39" t="e">
        <f t="shared" si="55"/>
        <v>#DIV/0!</v>
      </c>
      <c r="H205" s="39" t="e">
        <f t="shared" si="56"/>
        <v>#DIV/0!</v>
      </c>
      <c r="I205" s="40" t="e">
        <f t="shared" si="57"/>
        <v>#DIV/0!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 t="e">
        <f t="shared" si="54"/>
        <v>#DIV/0!</v>
      </c>
      <c r="G206" s="39" t="e">
        <f t="shared" si="55"/>
        <v>#DIV/0!</v>
      </c>
      <c r="H206" s="39" t="e">
        <f t="shared" si="56"/>
        <v>#DIV/0!</v>
      </c>
      <c r="I206" s="40" t="e">
        <f t="shared" si="57"/>
        <v>#DIV/0!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 t="e">
        <f t="shared" si="54"/>
        <v>#DIV/0!</v>
      </c>
      <c r="G207" s="39" t="e">
        <f t="shared" si="55"/>
        <v>#DIV/0!</v>
      </c>
      <c r="H207" s="39" t="e">
        <f t="shared" si="56"/>
        <v>#DIV/0!</v>
      </c>
      <c r="I207" s="40" t="e">
        <f t="shared" si="57"/>
        <v>#DIV/0!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 t="e">
        <f t="shared" si="54"/>
        <v>#DIV/0!</v>
      </c>
      <c r="G208" s="39" t="e">
        <f t="shared" si="55"/>
        <v>#DIV/0!</v>
      </c>
      <c r="H208" s="39" t="e">
        <f t="shared" si="56"/>
        <v>#DIV/0!</v>
      </c>
      <c r="I208" s="40" t="e">
        <f t="shared" si="57"/>
        <v>#DIV/0!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 t="e">
        <f t="shared" si="54"/>
        <v>#DIV/0!</v>
      </c>
      <c r="G209" s="39" t="e">
        <f t="shared" si="55"/>
        <v>#DIV/0!</v>
      </c>
      <c r="H209" s="39" t="e">
        <f t="shared" si="56"/>
        <v>#DIV/0!</v>
      </c>
      <c r="I209" s="40" t="e">
        <f t="shared" si="57"/>
        <v>#DIV/0!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 t="e">
        <f t="shared" si="54"/>
        <v>#DIV/0!</v>
      </c>
      <c r="G210" s="39" t="e">
        <f t="shared" si="55"/>
        <v>#DIV/0!</v>
      </c>
      <c r="H210" s="39" t="e">
        <f t="shared" si="56"/>
        <v>#DIV/0!</v>
      </c>
      <c r="I210" s="40" t="e">
        <f t="shared" si="57"/>
        <v>#DIV/0!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 t="e">
        <f t="shared" si="54"/>
        <v>#DIV/0!</v>
      </c>
      <c r="G211" s="39" t="e">
        <f t="shared" si="55"/>
        <v>#DIV/0!</v>
      </c>
      <c r="H211" s="39" t="e">
        <f t="shared" si="56"/>
        <v>#DIV/0!</v>
      </c>
      <c r="I211" s="40" t="e">
        <f t="shared" si="57"/>
        <v>#DIV/0!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 t="e">
        <f t="shared" si="54"/>
        <v>#DIV/0!</v>
      </c>
      <c r="G212" s="39" t="e">
        <f t="shared" si="55"/>
        <v>#DIV/0!</v>
      </c>
      <c r="H212" s="39" t="e">
        <f t="shared" si="56"/>
        <v>#DIV/0!</v>
      </c>
      <c r="I212" s="40" t="e">
        <f t="shared" si="57"/>
        <v>#DIV/0!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 t="e">
        <f t="shared" si="54"/>
        <v>#DIV/0!</v>
      </c>
      <c r="G213" s="39" t="e">
        <f t="shared" si="55"/>
        <v>#DIV/0!</v>
      </c>
      <c r="H213" s="39" t="e">
        <f t="shared" si="56"/>
        <v>#DIV/0!</v>
      </c>
      <c r="I213" s="40" t="e">
        <f t="shared" si="57"/>
        <v>#DIV/0!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 t="e">
        <f t="shared" si="54"/>
        <v>#DIV/0!</v>
      </c>
      <c r="G214" s="39" t="e">
        <f t="shared" si="55"/>
        <v>#DIV/0!</v>
      </c>
      <c r="H214" s="39" t="e">
        <f t="shared" si="56"/>
        <v>#DIV/0!</v>
      </c>
      <c r="I214" s="40" t="e">
        <f t="shared" si="57"/>
        <v>#DIV/0!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 t="e">
        <f t="shared" si="54"/>
        <v>#DIV/0!</v>
      </c>
      <c r="G215" s="39" t="e">
        <f t="shared" si="55"/>
        <v>#DIV/0!</v>
      </c>
      <c r="H215" s="39" t="e">
        <f t="shared" si="56"/>
        <v>#DIV/0!</v>
      </c>
      <c r="I215" s="40" t="e">
        <f t="shared" si="57"/>
        <v>#DIV/0!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 t="e">
        <f t="shared" si="54"/>
        <v>#DIV/0!</v>
      </c>
      <c r="G216" s="39" t="e">
        <f t="shared" si="55"/>
        <v>#DIV/0!</v>
      </c>
      <c r="H216" s="39" t="e">
        <f t="shared" si="56"/>
        <v>#DIV/0!</v>
      </c>
      <c r="I216" s="40" t="e">
        <f t="shared" si="57"/>
        <v>#DIV/0!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 t="e">
        <f t="shared" si="54"/>
        <v>#DIV/0!</v>
      </c>
      <c r="G217" s="39" t="e">
        <f t="shared" si="55"/>
        <v>#DIV/0!</v>
      </c>
      <c r="H217" s="39" t="e">
        <f t="shared" si="56"/>
        <v>#DIV/0!</v>
      </c>
      <c r="I217" s="40" t="e">
        <f t="shared" si="57"/>
        <v>#DIV/0!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 t="e">
        <f t="shared" si="54"/>
        <v>#DIV/0!</v>
      </c>
      <c r="G218" s="39" t="e">
        <f t="shared" si="55"/>
        <v>#DIV/0!</v>
      </c>
      <c r="H218" s="39" t="e">
        <f t="shared" si="56"/>
        <v>#DIV/0!</v>
      </c>
      <c r="I218" s="40" t="e">
        <f t="shared" si="57"/>
        <v>#DIV/0!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 t="e">
        <f t="shared" si="54"/>
        <v>#DIV/0!</v>
      </c>
      <c r="G219" s="39" t="e">
        <f t="shared" si="55"/>
        <v>#DIV/0!</v>
      </c>
      <c r="H219" s="39" t="e">
        <f t="shared" si="56"/>
        <v>#DIV/0!</v>
      </c>
      <c r="I219" s="40" t="e">
        <f t="shared" si="57"/>
        <v>#DIV/0!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 t="e">
        <f t="shared" si="54"/>
        <v>#DIV/0!</v>
      </c>
      <c r="G220" s="39" t="e">
        <f t="shared" si="55"/>
        <v>#DIV/0!</v>
      </c>
      <c r="H220" s="39" t="e">
        <f t="shared" si="56"/>
        <v>#DIV/0!</v>
      </c>
      <c r="I220" s="40" t="e">
        <f t="shared" si="57"/>
        <v>#DIV/0!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 t="e">
        <f t="shared" si="54"/>
        <v>#DIV/0!</v>
      </c>
      <c r="G221" s="39" t="e">
        <f t="shared" si="55"/>
        <v>#DIV/0!</v>
      </c>
      <c r="H221" s="39" t="e">
        <f t="shared" si="56"/>
        <v>#DIV/0!</v>
      </c>
      <c r="I221" s="40" t="e">
        <f t="shared" si="57"/>
        <v>#DIV/0!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 t="e">
        <f t="shared" si="54"/>
        <v>#DIV/0!</v>
      </c>
      <c r="G222" s="39" t="e">
        <f t="shared" si="55"/>
        <v>#DIV/0!</v>
      </c>
      <c r="H222" s="39" t="e">
        <f t="shared" si="56"/>
        <v>#DIV/0!</v>
      </c>
      <c r="I222" s="40" t="e">
        <f t="shared" si="57"/>
        <v>#DIV/0!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 t="e">
        <f t="shared" si="54"/>
        <v>#DIV/0!</v>
      </c>
      <c r="G223" s="39" t="e">
        <f t="shared" si="55"/>
        <v>#DIV/0!</v>
      </c>
      <c r="H223" s="39" t="e">
        <f t="shared" si="56"/>
        <v>#DIV/0!</v>
      </c>
      <c r="I223" s="40" t="e">
        <f t="shared" si="57"/>
        <v>#DIV/0!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 t="e">
        <f t="shared" si="54"/>
        <v>#DIV/0!</v>
      </c>
      <c r="G224" s="39" t="e">
        <f t="shared" si="55"/>
        <v>#DIV/0!</v>
      </c>
      <c r="H224" s="39" t="e">
        <f t="shared" si="56"/>
        <v>#DIV/0!</v>
      </c>
      <c r="I224" s="40" t="e">
        <f t="shared" si="57"/>
        <v>#DIV/0!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 t="e">
        <f t="shared" si="54"/>
        <v>#DIV/0!</v>
      </c>
      <c r="G225" s="39" t="e">
        <f t="shared" si="55"/>
        <v>#DIV/0!</v>
      </c>
      <c r="H225" s="39" t="e">
        <f t="shared" si="56"/>
        <v>#DIV/0!</v>
      </c>
      <c r="I225" s="40" t="e">
        <f t="shared" si="57"/>
        <v>#DIV/0!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 t="e">
        <f t="shared" si="54"/>
        <v>#DIV/0!</v>
      </c>
      <c r="G226" s="39" t="e">
        <f t="shared" si="55"/>
        <v>#DIV/0!</v>
      </c>
      <c r="H226" s="39" t="e">
        <f t="shared" si="56"/>
        <v>#DIV/0!</v>
      </c>
      <c r="I226" s="40" t="e">
        <f t="shared" si="57"/>
        <v>#DIV/0!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 t="e">
        <f t="shared" si="54"/>
        <v>#DIV/0!</v>
      </c>
      <c r="G227" s="39" t="e">
        <f t="shared" si="55"/>
        <v>#DIV/0!</v>
      </c>
      <c r="H227" s="39" t="e">
        <f t="shared" si="56"/>
        <v>#DIV/0!</v>
      </c>
      <c r="I227" s="40" t="e">
        <f t="shared" si="57"/>
        <v>#DIV/0!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 t="e">
        <f t="shared" si="54"/>
        <v>#DIV/0!</v>
      </c>
      <c r="G228" s="39" t="e">
        <f t="shared" si="55"/>
        <v>#DIV/0!</v>
      </c>
      <c r="H228" s="39" t="e">
        <f t="shared" si="56"/>
        <v>#DIV/0!</v>
      </c>
      <c r="I228" s="40" t="e">
        <f t="shared" si="57"/>
        <v>#DIV/0!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 t="e">
        <f t="shared" si="54"/>
        <v>#DIV/0!</v>
      </c>
      <c r="G229" s="39" t="e">
        <f t="shared" si="55"/>
        <v>#DIV/0!</v>
      </c>
      <c r="H229" s="39" t="e">
        <f t="shared" si="56"/>
        <v>#DIV/0!</v>
      </c>
      <c r="I229" s="40" t="e">
        <f t="shared" si="57"/>
        <v>#DIV/0!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 t="e">
        <f t="shared" si="54"/>
        <v>#DIV/0!</v>
      </c>
      <c r="G230" s="39" t="e">
        <f t="shared" si="55"/>
        <v>#DIV/0!</v>
      </c>
      <c r="H230" s="39" t="e">
        <f t="shared" si="56"/>
        <v>#DIV/0!</v>
      </c>
      <c r="I230" s="40" t="e">
        <f t="shared" si="57"/>
        <v>#DIV/0!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 t="e">
        <f t="shared" si="54"/>
        <v>#DIV/0!</v>
      </c>
      <c r="G231" s="39" t="e">
        <f t="shared" si="55"/>
        <v>#DIV/0!</v>
      </c>
      <c r="H231" s="39" t="e">
        <f t="shared" si="56"/>
        <v>#DIV/0!</v>
      </c>
      <c r="I231" s="40" t="e">
        <f t="shared" si="57"/>
        <v>#DIV/0!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 t="e">
        <f t="shared" si="54"/>
        <v>#DIV/0!</v>
      </c>
      <c r="G232" s="39" t="e">
        <f t="shared" si="55"/>
        <v>#DIV/0!</v>
      </c>
      <c r="H232" s="39" t="e">
        <f t="shared" si="56"/>
        <v>#DIV/0!</v>
      </c>
      <c r="I232" s="40" t="e">
        <f t="shared" si="57"/>
        <v>#DIV/0!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 t="e">
        <f t="shared" si="54"/>
        <v>#DIV/0!</v>
      </c>
      <c r="G233" s="39" t="e">
        <f t="shared" si="55"/>
        <v>#DIV/0!</v>
      </c>
      <c r="H233" s="39" t="e">
        <f t="shared" si="56"/>
        <v>#DIV/0!</v>
      </c>
      <c r="I233" s="40" t="e">
        <f t="shared" si="57"/>
        <v>#DIV/0!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 t="e">
        <f t="shared" si="54"/>
        <v>#DIV/0!</v>
      </c>
      <c r="G234" s="39" t="e">
        <f t="shared" si="55"/>
        <v>#DIV/0!</v>
      </c>
      <c r="H234" s="39" t="e">
        <f t="shared" si="56"/>
        <v>#DIV/0!</v>
      </c>
      <c r="I234" s="40" t="e">
        <f t="shared" si="57"/>
        <v>#DIV/0!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 t="e">
        <f>2^(-F235)</f>
        <v>#DIV/0!</v>
      </c>
      <c r="F235" s="62" t="e">
        <f>SUM(F204:F234)</f>
        <v>#DIV/0!</v>
      </c>
      <c r="G235" s="62" t="e">
        <f>SQRT(SUM(G204:G234))</f>
        <v>#DIV/0!</v>
      </c>
      <c r="H235" s="62" t="e">
        <f>(SUM(H204:H234))/(($G$235)^3)</f>
        <v>#DIV/0!</v>
      </c>
      <c r="I235" s="62" t="e">
        <f>(SUM(I204:I234))/(($G$235)^4)</f>
        <v>#DIV/0!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0</v>
      </c>
      <c r="G247" s="39">
        <f t="shared" si="61"/>
        <v>0</v>
      </c>
      <c r="H247" s="39">
        <f t="shared" si="62"/>
        <v>0</v>
      </c>
      <c r="I247" s="40">
        <f t="shared" si="63"/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0</v>
      </c>
      <c r="G248" s="39">
        <f t="shared" si="61"/>
        <v>0</v>
      </c>
      <c r="H248" s="39">
        <f t="shared" si="62"/>
        <v>0</v>
      </c>
      <c r="I248" s="40">
        <f t="shared" si="63"/>
        <v>0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0</v>
      </c>
      <c r="G249" s="39">
        <f t="shared" si="61"/>
        <v>0</v>
      </c>
      <c r="H249" s="39">
        <f t="shared" si="62"/>
        <v>0</v>
      </c>
      <c r="I249" s="40">
        <f t="shared" si="63"/>
        <v>0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0</v>
      </c>
      <c r="G250" s="39">
        <f t="shared" si="61"/>
        <v>0</v>
      </c>
      <c r="H250" s="39">
        <f t="shared" si="62"/>
        <v>0</v>
      </c>
      <c r="I250" s="40">
        <f t="shared" si="63"/>
        <v>0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0</v>
      </c>
      <c r="G251" s="39">
        <f t="shared" si="61"/>
        <v>0</v>
      </c>
      <c r="H251" s="39">
        <f t="shared" si="62"/>
        <v>0</v>
      </c>
      <c r="I251" s="40">
        <f t="shared" si="63"/>
        <v>0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0</v>
      </c>
      <c r="G252" s="39">
        <f t="shared" si="61"/>
        <v>0</v>
      </c>
      <c r="H252" s="39">
        <f t="shared" si="62"/>
        <v>0</v>
      </c>
      <c r="I252" s="40">
        <f t="shared" si="63"/>
        <v>0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0</v>
      </c>
      <c r="G253" s="39">
        <f t="shared" si="61"/>
        <v>0</v>
      </c>
      <c r="H253" s="39">
        <f t="shared" si="62"/>
        <v>0</v>
      </c>
      <c r="I253" s="40">
        <f t="shared" si="63"/>
        <v>0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0</v>
      </c>
      <c r="G254" s="39">
        <f t="shared" si="61"/>
        <v>0</v>
      </c>
      <c r="H254" s="39">
        <f t="shared" si="62"/>
        <v>0</v>
      </c>
      <c r="I254" s="40">
        <f t="shared" si="63"/>
        <v>0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0</v>
      </c>
      <c r="G255" s="39">
        <f t="shared" si="61"/>
        <v>0</v>
      </c>
      <c r="H255" s="39">
        <f t="shared" si="62"/>
        <v>0</v>
      </c>
      <c r="I255" s="40">
        <f t="shared" si="63"/>
        <v>0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0</v>
      </c>
      <c r="G256" s="39">
        <f t="shared" si="61"/>
        <v>0</v>
      </c>
      <c r="H256" s="39">
        <f t="shared" si="62"/>
        <v>0</v>
      </c>
      <c r="I256" s="40">
        <f t="shared" si="63"/>
        <v>0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0</v>
      </c>
      <c r="G257" s="39">
        <f t="shared" si="61"/>
        <v>0</v>
      </c>
      <c r="H257" s="39">
        <f t="shared" si="62"/>
        <v>0</v>
      </c>
      <c r="I257" s="40">
        <f t="shared" si="63"/>
        <v>0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0</v>
      </c>
      <c r="G258" s="39">
        <f t="shared" si="61"/>
        <v>0</v>
      </c>
      <c r="H258" s="39">
        <f t="shared" si="62"/>
        <v>0</v>
      </c>
      <c r="I258" s="40">
        <f t="shared" si="63"/>
        <v>0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-5.4347826086956522E-4</v>
      </c>
      <c r="G259" s="39">
        <f t="shared" si="61"/>
        <v>1.8406162673625378E-2</v>
      </c>
      <c r="H259" s="39">
        <f t="shared" si="62"/>
        <v>-5.3557932040538186E-2</v>
      </c>
      <c r="I259" s="40">
        <f t="shared" si="63"/>
        <v>0.15584193920926165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5.4347826086956522E-4</v>
      </c>
      <c r="G260" s="39">
        <f t="shared" si="61"/>
        <v>1.2624026567765265E-2</v>
      </c>
      <c r="H260" s="39">
        <f t="shared" si="62"/>
        <v>-3.0421159674712598E-2</v>
      </c>
      <c r="I260" s="40">
        <f t="shared" si="63"/>
        <v>7.330838152047589E-2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1.6304347826086958E-3</v>
      </c>
      <c r="G261" s="39">
        <f t="shared" si="61"/>
        <v>7.9288469836442822E-3</v>
      </c>
      <c r="H261" s="39">
        <f t="shared" si="62"/>
        <v>-1.5142374076372828E-2</v>
      </c>
      <c r="I261" s="40">
        <f t="shared" si="63"/>
        <v>2.8918642665420713E-2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8.152173913043478E-3</v>
      </c>
      <c r="G262" s="39">
        <f t="shared" si="61"/>
        <v>1.2961871763787288E-2</v>
      </c>
      <c r="H262" s="39">
        <f t="shared" si="62"/>
        <v>-1.8273421388730556E-2</v>
      </c>
      <c r="I262" s="40">
        <f t="shared" si="63"/>
        <v>2.5761551675199487E-2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0.10652173913043479</v>
      </c>
      <c r="G263" s="39">
        <f t="shared" si="61"/>
        <v>5.0382006657351833E-2</v>
      </c>
      <c r="H263" s="39">
        <f t="shared" si="62"/>
        <v>-4.5836673448047253E-2</v>
      </c>
      <c r="I263" s="40">
        <f t="shared" si="63"/>
        <v>4.1701408343495151E-2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0.75815217391304346</v>
      </c>
      <c r="G264" s="39">
        <f t="shared" si="61"/>
        <v>5.6582341065998139E-2</v>
      </c>
      <c r="H264" s="39">
        <f t="shared" si="62"/>
        <v>-2.3186459328131834E-2</v>
      </c>
      <c r="I264" s="40">
        <f t="shared" si="63"/>
        <v>9.5014077898974963E-3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0.89076086956521738</v>
      </c>
      <c r="G265" s="39">
        <f t="shared" si="61"/>
        <v>2.6363858181967736E-3</v>
      </c>
      <c r="H265" s="39">
        <f t="shared" si="62"/>
        <v>2.3784785098949205E-4</v>
      </c>
      <c r="I265" s="40">
        <f t="shared" si="63"/>
        <v>2.1458012643617263E-5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0.65</v>
      </c>
      <c r="G266" s="39">
        <f t="shared" si="61"/>
        <v>6.9671313799621978E-2</v>
      </c>
      <c r="H266" s="39">
        <f t="shared" si="62"/>
        <v>4.1121221079559511E-2</v>
      </c>
      <c r="I266" s="40">
        <f t="shared" si="63"/>
        <v>2.4270459832826982E-2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0.24456521739130435</v>
      </c>
      <c r="G267" s="39">
        <f t="shared" si="61"/>
        <v>7.7515693063203772E-2</v>
      </c>
      <c r="H267" s="39">
        <f t="shared" si="62"/>
        <v>8.4508956676514563E-2</v>
      </c>
      <c r="I267" s="40">
        <f t="shared" si="63"/>
        <v>9.2133134289721863E-2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0.15824341722779339</v>
      </c>
      <c r="F270" s="66">
        <f>SUM(F239:F269)</f>
        <v>2.659782608695652</v>
      </c>
      <c r="G270" s="66">
        <f>SQRT(SUM(G239:G269))</f>
        <v>0.55561555809137919</v>
      </c>
      <c r="H270" s="66">
        <f>(SUM(H239:H269))/(($G$270)^3)</f>
        <v>-0.35301317358977069</v>
      </c>
      <c r="I270" s="66">
        <f>(SUM(I239:I269))/(($G$270)^4)</f>
        <v>4.7371826439666558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2013-07-15T15:18:55Z</dcterms:modified>
</cp:coreProperties>
</file>