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0" yWindow="60" windowWidth="19320" windowHeight="1212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4" i="18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21"/>
  <c r="E122"/>
  <c r="J122" i="13"/>
  <c r="E12" s="1"/>
  <c r="J122" i="17"/>
  <c r="E12"/>
  <c r="J122" i="15"/>
  <c r="E12" s="1"/>
  <c r="G96" s="1"/>
  <c r="E82" i="18"/>
  <c r="E83"/>
  <c r="D239"/>
  <c r="C240"/>
  <c r="C241"/>
  <c r="C242" s="1"/>
  <c r="C243"/>
  <c r="D242"/>
  <c r="D240"/>
  <c r="D204"/>
  <c r="C205"/>
  <c r="D205"/>
  <c r="C206"/>
  <c r="C207" s="1"/>
  <c r="D206"/>
  <c r="D207"/>
  <c r="C208"/>
  <c r="D169"/>
  <c r="C170"/>
  <c r="C171"/>
  <c r="C172" s="1"/>
  <c r="D172"/>
  <c r="D171"/>
  <c r="D170"/>
  <c r="D128"/>
  <c r="D129"/>
  <c r="D130"/>
  <c r="F129"/>
  <c r="F128"/>
  <c r="F127"/>
  <c r="F126"/>
  <c r="F125"/>
  <c r="D85"/>
  <c r="F84"/>
  <c r="F83"/>
  <c r="F82"/>
  <c r="D42"/>
  <c r="D43"/>
  <c r="F42"/>
  <c r="F41"/>
  <c r="F40"/>
  <c r="F39"/>
  <c r="G165" i="17"/>
  <c r="H165" s="1"/>
  <c r="G164"/>
  <c r="H164" s="1"/>
  <c r="G163"/>
  <c r="H163"/>
  <c r="G162"/>
  <c r="H162" s="1"/>
  <c r="G161"/>
  <c r="H161" s="1"/>
  <c r="G160"/>
  <c r="H160" s="1"/>
  <c r="G159"/>
  <c r="H159"/>
  <c r="G158"/>
  <c r="H158"/>
  <c r="G157"/>
  <c r="H157" s="1"/>
  <c r="G156"/>
  <c r="H156" s="1"/>
  <c r="G155"/>
  <c r="H155"/>
  <c r="G154"/>
  <c r="G153"/>
  <c r="H153" s="1"/>
  <c r="G152"/>
  <c r="H152" s="1"/>
  <c r="G151"/>
  <c r="H151"/>
  <c r="G150"/>
  <c r="H150"/>
  <c r="G149"/>
  <c r="H149" s="1"/>
  <c r="G148"/>
  <c r="H148" s="1"/>
  <c r="G147"/>
  <c r="H147"/>
  <c r="G146"/>
  <c r="H146"/>
  <c r="G145"/>
  <c r="H145" s="1"/>
  <c r="G144"/>
  <c r="H144" s="1"/>
  <c r="G143"/>
  <c r="H143"/>
  <c r="G142"/>
  <c r="H142"/>
  <c r="G141"/>
  <c r="H141" s="1"/>
  <c r="G140"/>
  <c r="H140" s="1"/>
  <c r="G139"/>
  <c r="H139"/>
  <c r="G138"/>
  <c r="H138" s="1"/>
  <c r="G137"/>
  <c r="H137" s="1"/>
  <c r="G136"/>
  <c r="H136" s="1"/>
  <c r="G135"/>
  <c r="H135"/>
  <c r="G134"/>
  <c r="H134"/>
  <c r="G133"/>
  <c r="H133" s="1"/>
  <c r="G132"/>
  <c r="H132" s="1"/>
  <c r="G131"/>
  <c r="H131"/>
  <c r="G130"/>
  <c r="H130" s="1"/>
  <c r="G129"/>
  <c r="H129" s="1"/>
  <c r="G128"/>
  <c r="H128" s="1"/>
  <c r="G127"/>
  <c r="H127"/>
  <c r="G126"/>
  <c r="H126"/>
  <c r="G125"/>
  <c r="H125" s="1"/>
  <c r="D85"/>
  <c r="D86"/>
  <c r="D87" s="1"/>
  <c r="D88"/>
  <c r="I165"/>
  <c r="I164" s="1"/>
  <c r="I163"/>
  <c r="U163" s="1"/>
  <c r="D169"/>
  <c r="D204"/>
  <c r="C205"/>
  <c r="D205" s="1"/>
  <c r="D239"/>
  <c r="J33"/>
  <c r="J34"/>
  <c r="J36"/>
  <c r="F39"/>
  <c r="F40"/>
  <c r="F41"/>
  <c r="D42"/>
  <c r="F82"/>
  <c r="F83"/>
  <c r="F84"/>
  <c r="F85"/>
  <c r="F86"/>
  <c r="F87"/>
  <c r="F125"/>
  <c r="F126"/>
  <c r="F127"/>
  <c r="D128"/>
  <c r="M163"/>
  <c r="N163"/>
  <c r="O163"/>
  <c r="R163"/>
  <c r="T163"/>
  <c r="M164"/>
  <c r="N164"/>
  <c r="O164"/>
  <c r="P164"/>
  <c r="Q164"/>
  <c r="R164"/>
  <c r="S164"/>
  <c r="T164"/>
  <c r="U164"/>
  <c r="M165"/>
  <c r="N165"/>
  <c r="O165"/>
  <c r="P165"/>
  <c r="Q165"/>
  <c r="R165"/>
  <c r="S165"/>
  <c r="T165"/>
  <c r="U165"/>
  <c r="E167"/>
  <c r="C170"/>
  <c r="C240"/>
  <c r="D240"/>
  <c r="C241"/>
  <c r="D241"/>
  <c r="C242"/>
  <c r="G165" i="15"/>
  <c r="H165" s="1"/>
  <c r="G164"/>
  <c r="H164" s="1"/>
  <c r="G163"/>
  <c r="H163"/>
  <c r="G162"/>
  <c r="H162"/>
  <c r="J36" s="1"/>
  <c r="G161"/>
  <c r="H161" s="1"/>
  <c r="G160"/>
  <c r="H160" s="1"/>
  <c r="G159"/>
  <c r="H159"/>
  <c r="G158"/>
  <c r="H158"/>
  <c r="G157"/>
  <c r="H157" s="1"/>
  <c r="G156"/>
  <c r="H156" s="1"/>
  <c r="G155"/>
  <c r="H155"/>
  <c r="G154"/>
  <c r="H154"/>
  <c r="G153"/>
  <c r="H153" s="1"/>
  <c r="G152"/>
  <c r="H152" s="1"/>
  <c r="G108"/>
  <c r="G151"/>
  <c r="H151"/>
  <c r="G150"/>
  <c r="H150" s="1"/>
  <c r="G149"/>
  <c r="H149" s="1"/>
  <c r="G148"/>
  <c r="H148" s="1"/>
  <c r="G147"/>
  <c r="H147"/>
  <c r="G146"/>
  <c r="H146"/>
  <c r="G145"/>
  <c r="H145" s="1"/>
  <c r="G144"/>
  <c r="H144" s="1"/>
  <c r="J34" s="1"/>
  <c r="G143"/>
  <c r="H143"/>
  <c r="G142"/>
  <c r="H142" s="1"/>
  <c r="G141"/>
  <c r="H141" s="1"/>
  <c r="G140"/>
  <c r="H140" s="1"/>
  <c r="G139"/>
  <c r="H139"/>
  <c r="G138"/>
  <c r="H138"/>
  <c r="G137"/>
  <c r="H137" s="1"/>
  <c r="G136"/>
  <c r="H136" s="1"/>
  <c r="G135"/>
  <c r="H135"/>
  <c r="G134"/>
  <c r="H134" s="1"/>
  <c r="G133"/>
  <c r="H133" s="1"/>
  <c r="G132"/>
  <c r="H132" s="1"/>
  <c r="G131"/>
  <c r="H131"/>
  <c r="G130"/>
  <c r="H130"/>
  <c r="G129"/>
  <c r="H129" s="1"/>
  <c r="G128"/>
  <c r="H128" s="1"/>
  <c r="G127"/>
  <c r="H127"/>
  <c r="G126"/>
  <c r="H126" s="1"/>
  <c r="G125"/>
  <c r="H125" s="1"/>
  <c r="D85"/>
  <c r="F85" s="1"/>
  <c r="D86"/>
  <c r="D87" s="1"/>
  <c r="I165"/>
  <c r="D169"/>
  <c r="D204"/>
  <c r="C205"/>
  <c r="D205"/>
  <c r="D239"/>
  <c r="F239"/>
  <c r="F270"/>
  <c r="I29"/>
  <c r="J29"/>
  <c r="I239"/>
  <c r="J33"/>
  <c r="J35"/>
  <c r="F39"/>
  <c r="F40"/>
  <c r="F41"/>
  <c r="D42"/>
  <c r="D43" s="1"/>
  <c r="F42"/>
  <c r="F82"/>
  <c r="F83"/>
  <c r="F84"/>
  <c r="F86"/>
  <c r="F125"/>
  <c r="F126"/>
  <c r="F127"/>
  <c r="D128"/>
  <c r="F128" s="1"/>
  <c r="D129"/>
  <c r="M165"/>
  <c r="N165"/>
  <c r="O165"/>
  <c r="P165"/>
  <c r="S165"/>
  <c r="E167"/>
  <c r="C170"/>
  <c r="D170"/>
  <c r="C171"/>
  <c r="D171"/>
  <c r="C240"/>
  <c r="D240" s="1"/>
  <c r="F240" s="1"/>
  <c r="C241"/>
  <c r="G127" i="13"/>
  <c r="H127"/>
  <c r="G126"/>
  <c r="H126" s="1"/>
  <c r="G165"/>
  <c r="H165" s="1"/>
  <c r="G164"/>
  <c r="H164"/>
  <c r="G120"/>
  <c r="H120" s="1"/>
  <c r="H77" s="1"/>
  <c r="G77" s="1"/>
  <c r="G163"/>
  <c r="H163"/>
  <c r="G162"/>
  <c r="H162" s="1"/>
  <c r="J36" s="1"/>
  <c r="G161"/>
  <c r="H161" s="1"/>
  <c r="G160"/>
  <c r="H160"/>
  <c r="G116"/>
  <c r="H116" s="1"/>
  <c r="H73" s="1"/>
  <c r="G73" s="1"/>
  <c r="G159"/>
  <c r="H159"/>
  <c r="G115"/>
  <c r="H115"/>
  <c r="H72" s="1"/>
  <c r="G72" s="1"/>
  <c r="G158"/>
  <c r="H158" s="1"/>
  <c r="G157"/>
  <c r="H157"/>
  <c r="G156"/>
  <c r="H156"/>
  <c r="G155"/>
  <c r="H155"/>
  <c r="G111"/>
  <c r="H111"/>
  <c r="G154"/>
  <c r="G153"/>
  <c r="H153" s="1"/>
  <c r="G152"/>
  <c r="H152"/>
  <c r="G151"/>
  <c r="H151"/>
  <c r="G150"/>
  <c r="G149"/>
  <c r="H149"/>
  <c r="G148"/>
  <c r="H148"/>
  <c r="G147"/>
  <c r="H147"/>
  <c r="G103"/>
  <c r="H103"/>
  <c r="H60" s="1"/>
  <c r="G60" s="1"/>
  <c r="G146"/>
  <c r="H146" s="1"/>
  <c r="G145"/>
  <c r="H145" s="1"/>
  <c r="G144"/>
  <c r="H144"/>
  <c r="G100"/>
  <c r="G143"/>
  <c r="H143"/>
  <c r="G99"/>
  <c r="G142"/>
  <c r="H142" s="1"/>
  <c r="G141"/>
  <c r="H141"/>
  <c r="G140"/>
  <c r="H140"/>
  <c r="G96"/>
  <c r="H96" s="1"/>
  <c r="G139"/>
  <c r="H139"/>
  <c r="G138"/>
  <c r="H138" s="1"/>
  <c r="G137"/>
  <c r="H137"/>
  <c r="G136"/>
  <c r="H136"/>
  <c r="G92"/>
  <c r="H92" s="1"/>
  <c r="H49" s="1"/>
  <c r="G49" s="1"/>
  <c r="G135"/>
  <c r="H135"/>
  <c r="G134"/>
  <c r="G133"/>
  <c r="H133" s="1"/>
  <c r="G132"/>
  <c r="H132"/>
  <c r="G88"/>
  <c r="G131"/>
  <c r="H131"/>
  <c r="G130"/>
  <c r="H130" s="1"/>
  <c r="G129"/>
  <c r="G128"/>
  <c r="H128"/>
  <c r="G125"/>
  <c r="H125"/>
  <c r="D85"/>
  <c r="D86"/>
  <c r="D42"/>
  <c r="D43" s="1"/>
  <c r="D44"/>
  <c r="D45" s="1"/>
  <c r="F45" s="1"/>
  <c r="D46"/>
  <c r="F46" s="1"/>
  <c r="E167"/>
  <c r="D239"/>
  <c r="C240"/>
  <c r="D240" s="1"/>
  <c r="G240" s="1"/>
  <c r="D204"/>
  <c r="C205"/>
  <c r="D205" s="1"/>
  <c r="D169"/>
  <c r="C170"/>
  <c r="I165"/>
  <c r="D128"/>
  <c r="F127"/>
  <c r="F126"/>
  <c r="F125"/>
  <c r="F85"/>
  <c r="F84"/>
  <c r="F83"/>
  <c r="F82"/>
  <c r="F43"/>
  <c r="F42"/>
  <c r="F41"/>
  <c r="F40"/>
  <c r="F39"/>
  <c r="J34"/>
  <c r="J33"/>
  <c r="F239"/>
  <c r="F270" s="1"/>
  <c r="F240"/>
  <c r="R165"/>
  <c r="M165"/>
  <c r="I29"/>
  <c r="J29" s="1"/>
  <c r="H240"/>
  <c r="H239"/>
  <c r="I240"/>
  <c r="H96" i="15" l="1"/>
  <c r="H53" s="1"/>
  <c r="G53" s="1"/>
  <c r="H108"/>
  <c r="H65" s="1"/>
  <c r="G65" s="1"/>
  <c r="H129" i="13"/>
  <c r="G119" i="17"/>
  <c r="H119" s="1"/>
  <c r="G115"/>
  <c r="H115" s="1"/>
  <c r="H72" s="1"/>
  <c r="G72" s="1"/>
  <c r="G111"/>
  <c r="G107"/>
  <c r="G103"/>
  <c r="G99"/>
  <c r="G95"/>
  <c r="G91"/>
  <c r="G87"/>
  <c r="G83"/>
  <c r="G120"/>
  <c r="H120" s="1"/>
  <c r="H77" s="1"/>
  <c r="G77" s="1"/>
  <c r="G116"/>
  <c r="H116" s="1"/>
  <c r="H73" s="1"/>
  <c r="G73" s="1"/>
  <c r="G112"/>
  <c r="G108"/>
  <c r="G104"/>
  <c r="G100"/>
  <c r="G96"/>
  <c r="G92"/>
  <c r="G88"/>
  <c r="G84"/>
  <c r="G114"/>
  <c r="H114" s="1"/>
  <c r="H71" s="1"/>
  <c r="G71" s="1"/>
  <c r="G97"/>
  <c r="G82"/>
  <c r="G109"/>
  <c r="G94"/>
  <c r="G121"/>
  <c r="H121" s="1"/>
  <c r="H78" s="1"/>
  <c r="G78" s="1"/>
  <c r="G106"/>
  <c r="G89"/>
  <c r="G117"/>
  <c r="H117" s="1"/>
  <c r="H74" s="1"/>
  <c r="G74" s="1"/>
  <c r="G101"/>
  <c r="G98"/>
  <c r="G113"/>
  <c r="H113" s="1"/>
  <c r="H70" s="1"/>
  <c r="G70" s="1"/>
  <c r="G110"/>
  <c r="G85"/>
  <c r="G118"/>
  <c r="H118" s="1"/>
  <c r="H75" s="1"/>
  <c r="G75" s="1"/>
  <c r="G122"/>
  <c r="H122" s="1"/>
  <c r="G105"/>
  <c r="G90"/>
  <c r="G93"/>
  <c r="G102"/>
  <c r="G86"/>
  <c r="H154" i="13"/>
  <c r="J35" s="1"/>
  <c r="C171"/>
  <c r="D171"/>
  <c r="D170"/>
  <c r="H100"/>
  <c r="H57" s="1"/>
  <c r="G57" s="1"/>
  <c r="C242" i="15"/>
  <c r="D242"/>
  <c r="F205" i="17"/>
  <c r="D47" i="13"/>
  <c r="H134"/>
  <c r="G240" i="15"/>
  <c r="E167" i="18"/>
  <c r="E14" s="1"/>
  <c r="G144" s="1"/>
  <c r="D129" i="13"/>
  <c r="F128"/>
  <c r="F205"/>
  <c r="H88"/>
  <c r="H45" s="1"/>
  <c r="G45" s="1"/>
  <c r="Q165"/>
  <c r="I164"/>
  <c r="U165"/>
  <c r="P165"/>
  <c r="T165"/>
  <c r="O165"/>
  <c r="N165"/>
  <c r="S165"/>
  <c r="G122" i="15"/>
  <c r="H122" s="1"/>
  <c r="G118"/>
  <c r="H118" s="1"/>
  <c r="H75" s="1"/>
  <c r="G75" s="1"/>
  <c r="G114"/>
  <c r="H114" s="1"/>
  <c r="H71" s="1"/>
  <c r="G71" s="1"/>
  <c r="G110"/>
  <c r="G106"/>
  <c r="G102"/>
  <c r="G98"/>
  <c r="G94"/>
  <c r="G90"/>
  <c r="G86"/>
  <c r="G82"/>
  <c r="G121"/>
  <c r="H121" s="1"/>
  <c r="H78" s="1"/>
  <c r="G78" s="1"/>
  <c r="G119"/>
  <c r="H119" s="1"/>
  <c r="G117"/>
  <c r="H117" s="1"/>
  <c r="H74" s="1"/>
  <c r="G74" s="1"/>
  <c r="G115"/>
  <c r="H115" s="1"/>
  <c r="H72" s="1"/>
  <c r="G72" s="1"/>
  <c r="G113"/>
  <c r="H113" s="1"/>
  <c r="H70" s="1"/>
  <c r="G70" s="1"/>
  <c r="G111"/>
  <c r="G109"/>
  <c r="G107"/>
  <c r="G105"/>
  <c r="G103"/>
  <c r="G101"/>
  <c r="G99"/>
  <c r="G97"/>
  <c r="G95"/>
  <c r="G93"/>
  <c r="G91"/>
  <c r="G89"/>
  <c r="G87"/>
  <c r="G85"/>
  <c r="G83"/>
  <c r="G120"/>
  <c r="H120" s="1"/>
  <c r="H77" s="1"/>
  <c r="G77" s="1"/>
  <c r="G104"/>
  <c r="G88"/>
  <c r="G116"/>
  <c r="H116" s="1"/>
  <c r="H73" s="1"/>
  <c r="G73" s="1"/>
  <c r="G100"/>
  <c r="G84"/>
  <c r="G112"/>
  <c r="G92"/>
  <c r="D172"/>
  <c r="C172"/>
  <c r="F43"/>
  <c r="D44"/>
  <c r="H53" i="13"/>
  <c r="G53" s="1"/>
  <c r="F129" i="15"/>
  <c r="D130"/>
  <c r="E270"/>
  <c r="G239"/>
  <c r="G270" s="1"/>
  <c r="F205"/>
  <c r="F239" i="17"/>
  <c r="F270" s="1"/>
  <c r="G239"/>
  <c r="G270" s="1"/>
  <c r="I239"/>
  <c r="G84" i="13"/>
  <c r="G121"/>
  <c r="H121" s="1"/>
  <c r="H78" s="1"/>
  <c r="G78" s="1"/>
  <c r="G117"/>
  <c r="H117" s="1"/>
  <c r="H74" s="1"/>
  <c r="G74" s="1"/>
  <c r="G113"/>
  <c r="H113" s="1"/>
  <c r="H70" s="1"/>
  <c r="G70" s="1"/>
  <c r="G109"/>
  <c r="G105"/>
  <c r="G101"/>
  <c r="G97"/>
  <c r="G93"/>
  <c r="G89"/>
  <c r="G85"/>
  <c r="G82"/>
  <c r="G122"/>
  <c r="H122" s="1"/>
  <c r="G118"/>
  <c r="H118" s="1"/>
  <c r="H75" s="1"/>
  <c r="G75" s="1"/>
  <c r="G114"/>
  <c r="H114" s="1"/>
  <c r="H71" s="1"/>
  <c r="G71" s="1"/>
  <c r="G110"/>
  <c r="G106"/>
  <c r="G102"/>
  <c r="G98"/>
  <c r="G94"/>
  <c r="G90"/>
  <c r="G86"/>
  <c r="G112"/>
  <c r="G95"/>
  <c r="G83"/>
  <c r="G108"/>
  <c r="G91"/>
  <c r="G119"/>
  <c r="H119" s="1"/>
  <c r="G104"/>
  <c r="G87"/>
  <c r="G142" i="18"/>
  <c r="E270" i="13"/>
  <c r="I239"/>
  <c r="G239"/>
  <c r="G270" s="1"/>
  <c r="H150"/>
  <c r="D241" i="15"/>
  <c r="F44" i="13"/>
  <c r="D87"/>
  <c r="F86"/>
  <c r="G107"/>
  <c r="F128" i="17"/>
  <c r="D129"/>
  <c r="C206" i="13"/>
  <c r="D206"/>
  <c r="F206" s="1"/>
  <c r="H99"/>
  <c r="H56" s="1"/>
  <c r="G56" s="1"/>
  <c r="H240" i="15"/>
  <c r="I240"/>
  <c r="F240" i="17"/>
  <c r="I164" i="15"/>
  <c r="Q165"/>
  <c r="R165"/>
  <c r="T165"/>
  <c r="U165"/>
  <c r="C241" i="13"/>
  <c r="C206" i="15"/>
  <c r="D206"/>
  <c r="D242" i="17"/>
  <c r="C243"/>
  <c r="D243"/>
  <c r="D88" i="15"/>
  <c r="F87"/>
  <c r="C171" i="17"/>
  <c r="D170"/>
  <c r="F241"/>
  <c r="D89"/>
  <c r="F88"/>
  <c r="H239" i="15"/>
  <c r="D43" i="17"/>
  <c r="F42"/>
  <c r="H154"/>
  <c r="J35" s="1"/>
  <c r="F130" i="18"/>
  <c r="D131"/>
  <c r="I162" i="17"/>
  <c r="P163"/>
  <c r="Q163"/>
  <c r="S163"/>
  <c r="F43" i="18"/>
  <c r="D44"/>
  <c r="C206" i="17"/>
  <c r="D86" i="18"/>
  <c r="F85"/>
  <c r="G143"/>
  <c r="C173"/>
  <c r="D173"/>
  <c r="C209"/>
  <c r="D209"/>
  <c r="D208"/>
  <c r="C244"/>
  <c r="D243"/>
  <c r="J122"/>
  <c r="E12" s="1"/>
  <c r="G122" s="1"/>
  <c r="H122" s="1"/>
  <c r="D241"/>
  <c r="G152"/>
  <c r="G138"/>
  <c r="G146"/>
  <c r="G154"/>
  <c r="I122" l="1"/>
  <c r="H144"/>
  <c r="F243"/>
  <c r="F170" i="17"/>
  <c r="H142" i="18"/>
  <c r="H101" i="13"/>
  <c r="H109" i="15"/>
  <c r="H66" s="1"/>
  <c r="G66" s="1"/>
  <c r="H109" i="17"/>
  <c r="H66" s="1"/>
  <c r="G66" s="1"/>
  <c r="H100"/>
  <c r="H57" s="1"/>
  <c r="G57" s="1"/>
  <c r="S162"/>
  <c r="T162"/>
  <c r="N162"/>
  <c r="O162"/>
  <c r="P162"/>
  <c r="R162"/>
  <c r="M162"/>
  <c r="Q162"/>
  <c r="U162"/>
  <c r="I161"/>
  <c r="C172"/>
  <c r="D171"/>
  <c r="F171" s="1"/>
  <c r="D88" i="13"/>
  <c r="F87"/>
  <c r="H87"/>
  <c r="H44" s="1"/>
  <c r="G44" s="1"/>
  <c r="H86"/>
  <c r="H43" s="1"/>
  <c r="G43" s="1"/>
  <c r="H105"/>
  <c r="H62" s="1"/>
  <c r="G62" s="1"/>
  <c r="H95" i="15"/>
  <c r="H52" s="1"/>
  <c r="G52" s="1"/>
  <c r="F171" i="13"/>
  <c r="H93" i="17"/>
  <c r="H50" s="1"/>
  <c r="G50" s="1"/>
  <c r="H98"/>
  <c r="H55" s="1"/>
  <c r="G55" s="1"/>
  <c r="H82"/>
  <c r="F204"/>
  <c r="H104"/>
  <c r="H61" s="1"/>
  <c r="G61" s="1"/>
  <c r="H95"/>
  <c r="H52" s="1"/>
  <c r="G52" s="1"/>
  <c r="C245" i="18"/>
  <c r="F242" i="17"/>
  <c r="H242"/>
  <c r="I242"/>
  <c r="G242"/>
  <c r="H90" i="13"/>
  <c r="H47" s="1"/>
  <c r="G47" s="1"/>
  <c r="I29" i="17"/>
  <c r="J29" s="1"/>
  <c r="E270"/>
  <c r="H241"/>
  <c r="I241"/>
  <c r="G242" i="15"/>
  <c r="F242"/>
  <c r="I242"/>
  <c r="H242"/>
  <c r="C172" i="13"/>
  <c r="H90" i="17"/>
  <c r="H47" s="1"/>
  <c r="G47" s="1"/>
  <c r="H101"/>
  <c r="H97"/>
  <c r="H54" s="1"/>
  <c r="G54" s="1"/>
  <c r="H108"/>
  <c r="H65" s="1"/>
  <c r="G65" s="1"/>
  <c r="H99"/>
  <c r="H56" s="1"/>
  <c r="G56" s="1"/>
  <c r="H152" i="18"/>
  <c r="D244"/>
  <c r="C207" i="17"/>
  <c r="D207" s="1"/>
  <c r="D206"/>
  <c r="F206" s="1"/>
  <c r="F206" i="15"/>
  <c r="H76" i="13"/>
  <c r="G36"/>
  <c r="H94"/>
  <c r="H51" s="1"/>
  <c r="G51" s="1"/>
  <c r="H82"/>
  <c r="H92" i="15"/>
  <c r="H49" s="1"/>
  <c r="G49" s="1"/>
  <c r="H83"/>
  <c r="H40" s="1"/>
  <c r="G40" s="1"/>
  <c r="H99"/>
  <c r="H56" s="1"/>
  <c r="G56" s="1"/>
  <c r="H98"/>
  <c r="H55" s="1"/>
  <c r="G55" s="1"/>
  <c r="C243"/>
  <c r="H105" i="17"/>
  <c r="H62" s="1"/>
  <c r="G62" s="1"/>
  <c r="H112"/>
  <c r="H103"/>
  <c r="H60" s="1"/>
  <c r="G60" s="1"/>
  <c r="F44" i="18"/>
  <c r="D45"/>
  <c r="D90" i="17"/>
  <c r="F89"/>
  <c r="C207" i="15"/>
  <c r="D207"/>
  <c r="F207" s="1"/>
  <c r="G240" i="17"/>
  <c r="C207" i="13"/>
  <c r="D207"/>
  <c r="F207" s="1"/>
  <c r="F241" i="15"/>
  <c r="G241"/>
  <c r="H241"/>
  <c r="I241"/>
  <c r="H91" i="13"/>
  <c r="H48" s="1"/>
  <c r="G48" s="1"/>
  <c r="H98"/>
  <c r="H55" s="1"/>
  <c r="G55" s="1"/>
  <c r="H85"/>
  <c r="H42" s="1"/>
  <c r="G42" s="1"/>
  <c r="I270" i="15"/>
  <c r="J32" s="1"/>
  <c r="J30"/>
  <c r="H270"/>
  <c r="J31" s="1"/>
  <c r="H112"/>
  <c r="H85"/>
  <c r="H42" s="1"/>
  <c r="G42" s="1"/>
  <c r="H101"/>
  <c r="H102"/>
  <c r="H59" s="1"/>
  <c r="G59" s="1"/>
  <c r="D130" i="13"/>
  <c r="F129"/>
  <c r="H68"/>
  <c r="I122" i="17"/>
  <c r="H79"/>
  <c r="H89"/>
  <c r="H46" s="1"/>
  <c r="G46" s="1"/>
  <c r="H84"/>
  <c r="H41" s="1"/>
  <c r="G41" s="1"/>
  <c r="H107"/>
  <c r="H64" s="1"/>
  <c r="G64" s="1"/>
  <c r="H154" i="18"/>
  <c r="G243" i="17"/>
  <c r="H243"/>
  <c r="F243"/>
  <c r="I243"/>
  <c r="H112" i="13"/>
  <c r="H88" i="15"/>
  <c r="H45" s="1"/>
  <c r="G45" s="1"/>
  <c r="H93"/>
  <c r="H50" s="1"/>
  <c r="G50" s="1"/>
  <c r="H86"/>
  <c r="H43" s="1"/>
  <c r="G43" s="1"/>
  <c r="F170" i="13"/>
  <c r="H91" i="17"/>
  <c r="H48" s="1"/>
  <c r="G48" s="1"/>
  <c r="D44"/>
  <c r="F43"/>
  <c r="H270"/>
  <c r="J31" s="1"/>
  <c r="J30"/>
  <c r="I270"/>
  <c r="J32" s="1"/>
  <c r="H90" i="15"/>
  <c r="H47" s="1"/>
  <c r="G47" s="1"/>
  <c r="H138" i="18"/>
  <c r="C174"/>
  <c r="D174"/>
  <c r="D132"/>
  <c r="F131"/>
  <c r="H104" i="13"/>
  <c r="H61" s="1"/>
  <c r="G61" s="1"/>
  <c r="H94" i="15"/>
  <c r="H51" s="1"/>
  <c r="G51" s="1"/>
  <c r="H143" i="18"/>
  <c r="I163" i="15"/>
  <c r="T164"/>
  <c r="M164"/>
  <c r="U164"/>
  <c r="O164"/>
  <c r="R164"/>
  <c r="S164"/>
  <c r="N164"/>
  <c r="P164"/>
  <c r="Q164"/>
  <c r="D130" i="17"/>
  <c r="F129"/>
  <c r="H102" i="13"/>
  <c r="H59" s="1"/>
  <c r="G59" s="1"/>
  <c r="H89"/>
  <c r="H46" s="1"/>
  <c r="G46" s="1"/>
  <c r="H103" i="15"/>
  <c r="H60" s="1"/>
  <c r="G60" s="1"/>
  <c r="G126" i="18"/>
  <c r="G130"/>
  <c r="G134"/>
  <c r="G128"/>
  <c r="G132"/>
  <c r="G136"/>
  <c r="G140"/>
  <c r="G148"/>
  <c r="G125"/>
  <c r="G129"/>
  <c r="G135"/>
  <c r="G137"/>
  <c r="G158"/>
  <c r="H158" s="1"/>
  <c r="G149"/>
  <c r="G163"/>
  <c r="H163" s="1"/>
  <c r="G160"/>
  <c r="H160" s="1"/>
  <c r="G157"/>
  <c r="H157" s="1"/>
  <c r="G133"/>
  <c r="G141"/>
  <c r="G127"/>
  <c r="G145"/>
  <c r="G153"/>
  <c r="G162"/>
  <c r="H162" s="1"/>
  <c r="J36" s="1"/>
  <c r="G155"/>
  <c r="G164"/>
  <c r="H164" s="1"/>
  <c r="G159"/>
  <c r="H159" s="1"/>
  <c r="G165"/>
  <c r="H165" s="1"/>
  <c r="I165" s="1"/>
  <c r="G156"/>
  <c r="H156" s="1"/>
  <c r="G151"/>
  <c r="G131"/>
  <c r="G161"/>
  <c r="H161" s="1"/>
  <c r="F241"/>
  <c r="D210"/>
  <c r="C210"/>
  <c r="G241" i="17"/>
  <c r="H240"/>
  <c r="H83" i="13"/>
  <c r="H40" s="1"/>
  <c r="G40" s="1"/>
  <c r="H106"/>
  <c r="H63" s="1"/>
  <c r="G63" s="1"/>
  <c r="H93"/>
  <c r="H50" s="1"/>
  <c r="G50" s="1"/>
  <c r="H84"/>
  <c r="H41" s="1"/>
  <c r="G41" s="1"/>
  <c r="F130" i="15"/>
  <c r="D131"/>
  <c r="H100"/>
  <c r="H57" s="1"/>
  <c r="G57" s="1"/>
  <c r="H89"/>
  <c r="H46" s="1"/>
  <c r="G46" s="1"/>
  <c r="H105"/>
  <c r="H62" s="1"/>
  <c r="G62" s="1"/>
  <c r="H110"/>
  <c r="H67" s="1"/>
  <c r="G67" s="1"/>
  <c r="F204" i="13"/>
  <c r="G139" i="18"/>
  <c r="H85" i="17"/>
  <c r="H42" s="1"/>
  <c r="G42" s="1"/>
  <c r="H92"/>
  <c r="H49" s="1"/>
  <c r="G49" s="1"/>
  <c r="H83"/>
  <c r="H40" s="1"/>
  <c r="G40" s="1"/>
  <c r="H102"/>
  <c r="H59" s="1"/>
  <c r="G59" s="1"/>
  <c r="H146" i="18"/>
  <c r="C244" i="17"/>
  <c r="D244"/>
  <c r="H104" i="15"/>
  <c r="H61" s="1"/>
  <c r="G61" s="1"/>
  <c r="H111"/>
  <c r="H68" s="1"/>
  <c r="H79"/>
  <c r="I122"/>
  <c r="F86" i="18"/>
  <c r="D87"/>
  <c r="J30" i="13"/>
  <c r="I270"/>
  <c r="J32" s="1"/>
  <c r="H270"/>
  <c r="J31" s="1"/>
  <c r="H79"/>
  <c r="I122"/>
  <c r="H109"/>
  <c r="H66" s="1"/>
  <c r="G66" s="1"/>
  <c r="H97" i="15"/>
  <c r="H54" s="1"/>
  <c r="G54" s="1"/>
  <c r="F209" i="18"/>
  <c r="D242" i="13"/>
  <c r="C242"/>
  <c r="D241"/>
  <c r="H108"/>
  <c r="H65" s="1"/>
  <c r="G65" s="1"/>
  <c r="F44" i="15"/>
  <c r="D45"/>
  <c r="H84"/>
  <c r="H41" s="1"/>
  <c r="G41" s="1"/>
  <c r="H87"/>
  <c r="H44" s="1"/>
  <c r="G44" s="1"/>
  <c r="H76"/>
  <c r="G36"/>
  <c r="H106"/>
  <c r="H63" s="1"/>
  <c r="G63" s="1"/>
  <c r="M164" i="13"/>
  <c r="U164"/>
  <c r="S164"/>
  <c r="P164"/>
  <c r="Q164"/>
  <c r="O164"/>
  <c r="I163"/>
  <c r="N164"/>
  <c r="T164"/>
  <c r="R164"/>
  <c r="H106" i="17"/>
  <c r="H63" s="1"/>
  <c r="G63" s="1"/>
  <c r="H88"/>
  <c r="H45" s="1"/>
  <c r="G45" s="1"/>
  <c r="H111"/>
  <c r="H68" s="1"/>
  <c r="G93" i="18"/>
  <c r="G96"/>
  <c r="G104"/>
  <c r="G112"/>
  <c r="G83"/>
  <c r="G86"/>
  <c r="F208" s="1"/>
  <c r="G90"/>
  <c r="G97"/>
  <c r="G100"/>
  <c r="G103"/>
  <c r="G106"/>
  <c r="G109"/>
  <c r="G84"/>
  <c r="G95"/>
  <c r="G98"/>
  <c r="G101"/>
  <c r="G88"/>
  <c r="G94"/>
  <c r="G99"/>
  <c r="G82"/>
  <c r="G102"/>
  <c r="G107"/>
  <c r="G91"/>
  <c r="G114"/>
  <c r="H114" s="1"/>
  <c r="H71" s="1"/>
  <c r="G71" s="1"/>
  <c r="G92"/>
  <c r="G108"/>
  <c r="G105"/>
  <c r="G110"/>
  <c r="G120"/>
  <c r="H120" s="1"/>
  <c r="G117"/>
  <c r="H117" s="1"/>
  <c r="G85"/>
  <c r="G87"/>
  <c r="G89"/>
  <c r="G115"/>
  <c r="H115" s="1"/>
  <c r="H72" s="1"/>
  <c r="G72" s="1"/>
  <c r="G111"/>
  <c r="G119"/>
  <c r="H119" s="1"/>
  <c r="G118"/>
  <c r="H118" s="1"/>
  <c r="G116"/>
  <c r="H116" s="1"/>
  <c r="H73" s="1"/>
  <c r="G73" s="1"/>
  <c r="G121"/>
  <c r="H121" s="1"/>
  <c r="G113"/>
  <c r="H113" s="1"/>
  <c r="H70" s="1"/>
  <c r="G70" s="1"/>
  <c r="I240" i="17"/>
  <c r="D89" i="15"/>
  <c r="F88"/>
  <c r="H107" i="13"/>
  <c r="H64" s="1"/>
  <c r="G64" s="1"/>
  <c r="G150" i="18"/>
  <c r="H95" i="13"/>
  <c r="H52" s="1"/>
  <c r="G52" s="1"/>
  <c r="H110"/>
  <c r="H67" s="1"/>
  <c r="G67" s="1"/>
  <c r="H97"/>
  <c r="H54" s="1"/>
  <c r="G54" s="1"/>
  <c r="H239" i="17"/>
  <c r="C173" i="15"/>
  <c r="D173" s="1"/>
  <c r="F173" s="1"/>
  <c r="H91"/>
  <c r="H48" s="1"/>
  <c r="G48" s="1"/>
  <c r="H107"/>
  <c r="H64" s="1"/>
  <c r="G64" s="1"/>
  <c r="H82"/>
  <c r="F204"/>
  <c r="D48" i="13"/>
  <c r="F47"/>
  <c r="H86" i="17"/>
  <c r="H43" s="1"/>
  <c r="G43" s="1"/>
  <c r="H110"/>
  <c r="H67" s="1"/>
  <c r="G67" s="1"/>
  <c r="H94"/>
  <c r="H51" s="1"/>
  <c r="G51" s="1"/>
  <c r="H96"/>
  <c r="H53" s="1"/>
  <c r="G53" s="1"/>
  <c r="H87"/>
  <c r="H44" s="1"/>
  <c r="G44" s="1"/>
  <c r="H76"/>
  <c r="G36"/>
  <c r="G147" i="18"/>
  <c r="F207" i="17" l="1"/>
  <c r="H111" i="18"/>
  <c r="H68" s="1"/>
  <c r="H106"/>
  <c r="H139"/>
  <c r="F132"/>
  <c r="D133"/>
  <c r="D91" i="17"/>
  <c r="F90"/>
  <c r="F170" i="15"/>
  <c r="C173" i="17"/>
  <c r="H94" i="18"/>
  <c r="G79" i="15"/>
  <c r="I79"/>
  <c r="C246" i="18"/>
  <c r="D246" s="1"/>
  <c r="N161" i="17"/>
  <c r="O161"/>
  <c r="Q161"/>
  <c r="M161"/>
  <c r="I160"/>
  <c r="R161"/>
  <c r="P161"/>
  <c r="S161"/>
  <c r="U161"/>
  <c r="T161"/>
  <c r="I211" i="18"/>
  <c r="H211"/>
  <c r="H89"/>
  <c r="H100"/>
  <c r="H57" s="1"/>
  <c r="G57" s="1"/>
  <c r="H153"/>
  <c r="I79" i="17"/>
  <c r="G79"/>
  <c r="D245" i="18"/>
  <c r="F245" s="1"/>
  <c r="H58" i="13"/>
  <c r="G34"/>
  <c r="H147" i="18"/>
  <c r="H39" i="15"/>
  <c r="G33"/>
  <c r="H150" i="18"/>
  <c r="H209"/>
  <c r="H87"/>
  <c r="H101"/>
  <c r="H97"/>
  <c r="C245" i="17"/>
  <c r="D245"/>
  <c r="H151" i="18"/>
  <c r="H145"/>
  <c r="J34" s="1"/>
  <c r="H132"/>
  <c r="I121" i="17"/>
  <c r="T122"/>
  <c r="R122"/>
  <c r="P122"/>
  <c r="N122"/>
  <c r="S122"/>
  <c r="U122"/>
  <c r="Q122"/>
  <c r="O122"/>
  <c r="M122"/>
  <c r="C208" i="13"/>
  <c r="G35" i="17"/>
  <c r="H69"/>
  <c r="G69" s="1"/>
  <c r="C244" i="15"/>
  <c r="D244"/>
  <c r="G33" i="13"/>
  <c r="H39"/>
  <c r="H78" i="18"/>
  <c r="G78" s="1"/>
  <c r="G207"/>
  <c r="I207"/>
  <c r="H85"/>
  <c r="F207"/>
  <c r="H91"/>
  <c r="H98"/>
  <c r="H55" s="1"/>
  <c r="G55" s="1"/>
  <c r="H90"/>
  <c r="H127"/>
  <c r="H137"/>
  <c r="H128"/>
  <c r="F242"/>
  <c r="D35" i="13"/>
  <c r="G68"/>
  <c r="D243" i="15"/>
  <c r="H99" i="18"/>
  <c r="H56" s="1"/>
  <c r="G56" s="1"/>
  <c r="H104"/>
  <c r="H61" s="1"/>
  <c r="G61" s="1"/>
  <c r="H155"/>
  <c r="J35" s="1"/>
  <c r="H58" i="17"/>
  <c r="G34"/>
  <c r="D90" i="15"/>
  <c r="F89"/>
  <c r="H108" i="18"/>
  <c r="H103"/>
  <c r="H60" s="1"/>
  <c r="G60" s="1"/>
  <c r="S122" i="13"/>
  <c r="O122"/>
  <c r="N122"/>
  <c r="T122"/>
  <c r="U122"/>
  <c r="R122"/>
  <c r="Q122"/>
  <c r="P122"/>
  <c r="M122"/>
  <c r="I121"/>
  <c r="G76"/>
  <c r="D36"/>
  <c r="H92" i="18"/>
  <c r="H93"/>
  <c r="H149"/>
  <c r="C175"/>
  <c r="D175" s="1"/>
  <c r="C174" i="15"/>
  <c r="D174"/>
  <c r="F174" s="1"/>
  <c r="H74" i="18"/>
  <c r="G74" s="1"/>
  <c r="H95"/>
  <c r="H52" s="1"/>
  <c r="G52" s="1"/>
  <c r="H141"/>
  <c r="H134"/>
  <c r="D49" i="13"/>
  <c r="F48"/>
  <c r="H75" i="18"/>
  <c r="G75" s="1"/>
  <c r="H77"/>
  <c r="G77" s="1"/>
  <c r="H102"/>
  <c r="H59" s="1"/>
  <c r="G59" s="1"/>
  <c r="I206"/>
  <c r="H84"/>
  <c r="H41" s="1"/>
  <c r="G41" s="1"/>
  <c r="G206"/>
  <c r="F206"/>
  <c r="H205"/>
  <c r="H83"/>
  <c r="I205"/>
  <c r="F205"/>
  <c r="D35" i="17"/>
  <c r="G68"/>
  <c r="G76" i="15"/>
  <c r="D36"/>
  <c r="F171"/>
  <c r="C243" i="13"/>
  <c r="F87" i="18"/>
  <c r="D88"/>
  <c r="C211"/>
  <c r="D211"/>
  <c r="F211" s="1"/>
  <c r="H133"/>
  <c r="H129"/>
  <c r="H130"/>
  <c r="D131" i="13"/>
  <c r="F130"/>
  <c r="H69" i="15"/>
  <c r="G69" s="1"/>
  <c r="G35"/>
  <c r="C208"/>
  <c r="F244" i="18"/>
  <c r="D172" i="17"/>
  <c r="F172" s="1"/>
  <c r="S122" i="18"/>
  <c r="U122"/>
  <c r="Q122"/>
  <c r="M122"/>
  <c r="I121"/>
  <c r="T122"/>
  <c r="P122"/>
  <c r="O122"/>
  <c r="N122"/>
  <c r="R122"/>
  <c r="H105"/>
  <c r="T122" i="15"/>
  <c r="R122"/>
  <c r="P122"/>
  <c r="N122"/>
  <c r="I121"/>
  <c r="U122"/>
  <c r="Q122"/>
  <c r="O122"/>
  <c r="M122"/>
  <c r="S122"/>
  <c r="H148" i="18"/>
  <c r="C173" i="13"/>
  <c r="D173"/>
  <c r="F173" s="1"/>
  <c r="H96" i="18"/>
  <c r="H140"/>
  <c r="D46"/>
  <c r="F45"/>
  <c r="H88"/>
  <c r="G210"/>
  <c r="T163" i="13"/>
  <c r="P163"/>
  <c r="U163"/>
  <c r="N163"/>
  <c r="S163"/>
  <c r="I162"/>
  <c r="M163"/>
  <c r="O163"/>
  <c r="R163"/>
  <c r="Q163"/>
  <c r="I79"/>
  <c r="G79"/>
  <c r="I244" i="17"/>
  <c r="H244"/>
  <c r="F244"/>
  <c r="G244"/>
  <c r="F131" i="15"/>
  <c r="D132"/>
  <c r="H131" i="18"/>
  <c r="H136"/>
  <c r="D36" i="17"/>
  <c r="G76"/>
  <c r="H107" i="18"/>
  <c r="G208"/>
  <c r="I208"/>
  <c r="H208"/>
  <c r="H86"/>
  <c r="H43" s="1"/>
  <c r="G43" s="1"/>
  <c r="G241" i="13"/>
  <c r="F241"/>
  <c r="H241"/>
  <c r="I241"/>
  <c r="D35" i="15"/>
  <c r="G68"/>
  <c r="I164" i="18"/>
  <c r="U165"/>
  <c r="R165"/>
  <c r="N165"/>
  <c r="T165"/>
  <c r="O165"/>
  <c r="Q165"/>
  <c r="P165"/>
  <c r="S165"/>
  <c r="M165"/>
  <c r="H135"/>
  <c r="F130" i="17"/>
  <c r="D131"/>
  <c r="H69" i="13"/>
  <c r="G69" s="1"/>
  <c r="G35"/>
  <c r="H58" i="15"/>
  <c r="G34"/>
  <c r="C208" i="17"/>
  <c r="D208"/>
  <c r="D89" i="13"/>
  <c r="F88"/>
  <c r="H76" i="18"/>
  <c r="G36"/>
  <c r="H110"/>
  <c r="H67" s="1"/>
  <c r="G67" s="1"/>
  <c r="G204"/>
  <c r="G235" s="1"/>
  <c r="H82"/>
  <c r="F204"/>
  <c r="F235" s="1"/>
  <c r="H109"/>
  <c r="H66" s="1"/>
  <c r="G66" s="1"/>
  <c r="H112"/>
  <c r="F45" i="15"/>
  <c r="D46"/>
  <c r="F242" i="13"/>
  <c r="I242"/>
  <c r="H242"/>
  <c r="G242"/>
  <c r="F210" i="18"/>
  <c r="H125"/>
  <c r="F239"/>
  <c r="H126"/>
  <c r="F240"/>
  <c r="O163" i="15"/>
  <c r="P163"/>
  <c r="R163"/>
  <c r="Q163"/>
  <c r="S163"/>
  <c r="T163"/>
  <c r="U163"/>
  <c r="I162"/>
  <c r="M163"/>
  <c r="N163"/>
  <c r="D45" i="17"/>
  <c r="F44"/>
  <c r="D172" i="13"/>
  <c r="F172" s="1"/>
  <c r="G33" i="17"/>
  <c r="H39"/>
  <c r="F172" i="15"/>
  <c r="H79" i="18"/>
  <c r="F246" l="1"/>
  <c r="D50" i="13"/>
  <c r="F49"/>
  <c r="F245" i="17"/>
  <c r="H245"/>
  <c r="G245"/>
  <c r="I245"/>
  <c r="P79" i="13"/>
  <c r="U79"/>
  <c r="N79"/>
  <c r="S79"/>
  <c r="Q79"/>
  <c r="O79"/>
  <c r="M79"/>
  <c r="T79"/>
  <c r="I78"/>
  <c r="R79"/>
  <c r="U121"/>
  <c r="P121"/>
  <c r="N121"/>
  <c r="T121"/>
  <c r="S121"/>
  <c r="Q121"/>
  <c r="O121"/>
  <c r="M121"/>
  <c r="R121"/>
  <c r="I120"/>
  <c r="F243" i="15"/>
  <c r="G243"/>
  <c r="I243"/>
  <c r="H243"/>
  <c r="H58" i="18"/>
  <c r="G34"/>
  <c r="G68"/>
  <c r="D35"/>
  <c r="D133" i="15"/>
  <c r="F132"/>
  <c r="D89" i="18"/>
  <c r="F88"/>
  <c r="H50"/>
  <c r="G50" s="1"/>
  <c r="H244" i="15"/>
  <c r="I244"/>
  <c r="F244"/>
  <c r="G244"/>
  <c r="C174" i="17"/>
  <c r="D174"/>
  <c r="G79" i="18"/>
  <c r="I79"/>
  <c r="E235"/>
  <c r="F29"/>
  <c r="G29" s="1"/>
  <c r="D34" i="15"/>
  <c r="G58"/>
  <c r="I210" i="18"/>
  <c r="C174" i="13"/>
  <c r="D174"/>
  <c r="S121" i="15"/>
  <c r="Q121"/>
  <c r="O121"/>
  <c r="M121"/>
  <c r="U121"/>
  <c r="P121"/>
  <c r="N121"/>
  <c r="T121"/>
  <c r="R121"/>
  <c r="I120"/>
  <c r="H206" i="18"/>
  <c r="D91" i="15"/>
  <c r="F90"/>
  <c r="C245"/>
  <c r="H51" i="18"/>
  <c r="G51" s="1"/>
  <c r="D173" i="17"/>
  <c r="H63" i="18"/>
  <c r="G63" s="1"/>
  <c r="F208" i="17"/>
  <c r="F173" i="18"/>
  <c r="D209" i="15"/>
  <c r="C209"/>
  <c r="C244" i="13"/>
  <c r="D244" s="1"/>
  <c r="C176" i="18"/>
  <c r="D176"/>
  <c r="C209" i="13"/>
  <c r="G58"/>
  <c r="D34"/>
  <c r="G39" i="17"/>
  <c r="D33"/>
  <c r="C209"/>
  <c r="D209"/>
  <c r="D208" i="15"/>
  <c r="D175"/>
  <c r="C175"/>
  <c r="G39"/>
  <c r="D33"/>
  <c r="F46"/>
  <c r="D47"/>
  <c r="H48" i="18"/>
  <c r="G48" s="1"/>
  <c r="F171"/>
  <c r="I161" i="15"/>
  <c r="R162"/>
  <c r="S162"/>
  <c r="M162"/>
  <c r="U162"/>
  <c r="O162"/>
  <c r="P162"/>
  <c r="Q162"/>
  <c r="N162"/>
  <c r="T162"/>
  <c r="H39" i="18"/>
  <c r="G33"/>
  <c r="H62"/>
  <c r="G62" s="1"/>
  <c r="D132" i="13"/>
  <c r="F131"/>
  <c r="D34" i="17"/>
  <c r="G58"/>
  <c r="H44" i="18"/>
  <c r="G44" s="1"/>
  <c r="C247"/>
  <c r="D247"/>
  <c r="D92" i="17"/>
  <c r="F91"/>
  <c r="J33" i="18"/>
  <c r="I204"/>
  <c r="D36"/>
  <c r="G76"/>
  <c r="F89" i="13"/>
  <c r="D90"/>
  <c r="O164" i="18"/>
  <c r="Q164"/>
  <c r="P164"/>
  <c r="T164"/>
  <c r="R164"/>
  <c r="S164"/>
  <c r="M164"/>
  <c r="U164"/>
  <c r="N164"/>
  <c r="I163"/>
  <c r="U162" i="13"/>
  <c r="O162"/>
  <c r="S162"/>
  <c r="M162"/>
  <c r="Q162"/>
  <c r="I161"/>
  <c r="N162"/>
  <c r="T162"/>
  <c r="P162"/>
  <c r="R162"/>
  <c r="H45" i="18"/>
  <c r="G45" s="1"/>
  <c r="C212"/>
  <c r="G205"/>
  <c r="H42"/>
  <c r="G42" s="1"/>
  <c r="T121" i="17"/>
  <c r="R121"/>
  <c r="P121"/>
  <c r="I120"/>
  <c r="U121"/>
  <c r="S121"/>
  <c r="Q121"/>
  <c r="O121"/>
  <c r="N121"/>
  <c r="M121"/>
  <c r="H54" i="18"/>
  <c r="G54" s="1"/>
  <c r="G209"/>
  <c r="H46"/>
  <c r="G46" s="1"/>
  <c r="D134"/>
  <c r="F133"/>
  <c r="I235"/>
  <c r="G32" s="1"/>
  <c r="G30"/>
  <c r="F46"/>
  <c r="D47"/>
  <c r="H47"/>
  <c r="G47" s="1"/>
  <c r="D33" i="13"/>
  <c r="G39"/>
  <c r="C246" i="17"/>
  <c r="D246" s="1"/>
  <c r="I120" i="18"/>
  <c r="R121"/>
  <c r="Q121"/>
  <c r="M121"/>
  <c r="T121"/>
  <c r="S121"/>
  <c r="N121"/>
  <c r="O121"/>
  <c r="U121"/>
  <c r="P121"/>
  <c r="H49"/>
  <c r="G49" s="1"/>
  <c r="D46" i="17"/>
  <c r="F45"/>
  <c r="H69" i="18"/>
  <c r="G69" s="1"/>
  <c r="G35"/>
  <c r="H204"/>
  <c r="H235" s="1"/>
  <c r="G31" s="1"/>
  <c r="D132" i="17"/>
  <c r="F131"/>
  <c r="H64" i="18"/>
  <c r="G64" s="1"/>
  <c r="H210"/>
  <c r="H53"/>
  <c r="G53" s="1"/>
  <c r="D243" i="13"/>
  <c r="H40" i="18"/>
  <c r="G40" s="1"/>
  <c r="H65"/>
  <c r="G65" s="1"/>
  <c r="H207"/>
  <c r="D208" i="13"/>
  <c r="I209" i="18"/>
  <c r="I78" i="17"/>
  <c r="T79"/>
  <c r="M79"/>
  <c r="U79"/>
  <c r="O79"/>
  <c r="N79"/>
  <c r="R79"/>
  <c r="S79"/>
  <c r="P79"/>
  <c r="Q79"/>
  <c r="G211" i="18"/>
  <c r="Q160" i="17"/>
  <c r="R160"/>
  <c r="T160"/>
  <c r="M160"/>
  <c r="O160"/>
  <c r="P160"/>
  <c r="S160"/>
  <c r="U160"/>
  <c r="N160"/>
  <c r="I159"/>
  <c r="I78" i="15"/>
  <c r="Q79"/>
  <c r="R79"/>
  <c r="S79"/>
  <c r="U79"/>
  <c r="M79"/>
  <c r="N79"/>
  <c r="O79"/>
  <c r="P79"/>
  <c r="T79"/>
  <c r="F244" i="13" l="1"/>
  <c r="I244"/>
  <c r="H244"/>
  <c r="G244"/>
  <c r="F246" i="17"/>
  <c r="H246"/>
  <c r="G246"/>
  <c r="I246"/>
  <c r="C213" i="18"/>
  <c r="D213" s="1"/>
  <c r="D93" i="17"/>
  <c r="F92"/>
  <c r="F174"/>
  <c r="I174"/>
  <c r="F90" i="13"/>
  <c r="D91"/>
  <c r="F176" i="18"/>
  <c r="C248"/>
  <c r="D248"/>
  <c r="M161" i="15"/>
  <c r="U161"/>
  <c r="N161"/>
  <c r="P161"/>
  <c r="O161"/>
  <c r="Q161"/>
  <c r="T161"/>
  <c r="I160"/>
  <c r="R161"/>
  <c r="S161"/>
  <c r="C210" i="17"/>
  <c r="D210"/>
  <c r="C177" i="18"/>
  <c r="C246" i="15"/>
  <c r="D246"/>
  <c r="U120"/>
  <c r="T120"/>
  <c r="S120"/>
  <c r="N120"/>
  <c r="O120"/>
  <c r="M120"/>
  <c r="P120"/>
  <c r="R120"/>
  <c r="Q120"/>
  <c r="I119"/>
  <c r="D90" i="18"/>
  <c r="F89"/>
  <c r="F174"/>
  <c r="C176" i="15"/>
  <c r="D245"/>
  <c r="G58" i="18"/>
  <c r="D34"/>
  <c r="T78" i="13"/>
  <c r="I77"/>
  <c r="P78"/>
  <c r="S78"/>
  <c r="M78"/>
  <c r="O78"/>
  <c r="R78"/>
  <c r="N78"/>
  <c r="U78"/>
  <c r="Q78"/>
  <c r="D133" i="17"/>
  <c r="F132"/>
  <c r="C210" i="13"/>
  <c r="D210" s="1"/>
  <c r="D212" i="18"/>
  <c r="F208" i="15"/>
  <c r="D92"/>
  <c r="F91"/>
  <c r="M120" i="13"/>
  <c r="T120"/>
  <c r="R120"/>
  <c r="O120"/>
  <c r="U120"/>
  <c r="N120"/>
  <c r="I119"/>
  <c r="S120"/>
  <c r="Q120"/>
  <c r="P120"/>
  <c r="F243"/>
  <c r="H243"/>
  <c r="I243"/>
  <c r="G243"/>
  <c r="F247" i="18"/>
  <c r="F209" i="17"/>
  <c r="C175"/>
  <c r="D175" s="1"/>
  <c r="D51" i="13"/>
  <c r="F50"/>
  <c r="I77" i="17"/>
  <c r="P78"/>
  <c r="Q78"/>
  <c r="S78"/>
  <c r="U78"/>
  <c r="M78"/>
  <c r="N78"/>
  <c r="R78"/>
  <c r="O78"/>
  <c r="T78"/>
  <c r="S120"/>
  <c r="Q120"/>
  <c r="O120"/>
  <c r="M120"/>
  <c r="T120"/>
  <c r="R120"/>
  <c r="U120"/>
  <c r="I119"/>
  <c r="P120"/>
  <c r="N120"/>
  <c r="F208" i="13"/>
  <c r="S163" i="18"/>
  <c r="Q163"/>
  <c r="M163"/>
  <c r="I162"/>
  <c r="U163"/>
  <c r="T163"/>
  <c r="R163"/>
  <c r="O163"/>
  <c r="N163"/>
  <c r="P163"/>
  <c r="F175" i="15"/>
  <c r="H175"/>
  <c r="C245" i="13"/>
  <c r="D245"/>
  <c r="I158" i="17"/>
  <c r="T159"/>
  <c r="M159"/>
  <c r="U159"/>
  <c r="O159"/>
  <c r="N159"/>
  <c r="P159"/>
  <c r="S159"/>
  <c r="Q159"/>
  <c r="R159"/>
  <c r="D133" i="13"/>
  <c r="F132"/>
  <c r="C210" i="15"/>
  <c r="C175" i="13"/>
  <c r="D175" s="1"/>
  <c r="F170" i="18"/>
  <c r="U120"/>
  <c r="R120"/>
  <c r="T120"/>
  <c r="P120"/>
  <c r="N120"/>
  <c r="M120"/>
  <c r="S120"/>
  <c r="Q120"/>
  <c r="O120"/>
  <c r="I119"/>
  <c r="D135"/>
  <c r="F134"/>
  <c r="G39"/>
  <c r="D33"/>
  <c r="D209" i="13"/>
  <c r="F173" i="17"/>
  <c r="F47" i="18"/>
  <c r="D48"/>
  <c r="G169" i="15"/>
  <c r="G200" s="1"/>
  <c r="F169"/>
  <c r="F200" s="1"/>
  <c r="G175" s="1"/>
  <c r="I77"/>
  <c r="M78"/>
  <c r="U78"/>
  <c r="T78"/>
  <c r="O78"/>
  <c r="N78"/>
  <c r="Q78"/>
  <c r="P78"/>
  <c r="R78"/>
  <c r="S78"/>
  <c r="D47" i="17"/>
  <c r="F46"/>
  <c r="C247"/>
  <c r="F169"/>
  <c r="F200" s="1"/>
  <c r="H173" s="1"/>
  <c r="F174" i="13"/>
  <c r="H174"/>
  <c r="G174"/>
  <c r="I174"/>
  <c r="D134" i="15"/>
  <c r="F133"/>
  <c r="H169" i="13"/>
  <c r="I169"/>
  <c r="G169"/>
  <c r="G200" s="1"/>
  <c r="F169"/>
  <c r="F200" s="1"/>
  <c r="F172" i="18"/>
  <c r="S161" i="13"/>
  <c r="P161"/>
  <c r="I160"/>
  <c r="M161"/>
  <c r="U161"/>
  <c r="Q161"/>
  <c r="O161"/>
  <c r="N161"/>
  <c r="T161"/>
  <c r="R161"/>
  <c r="F47" i="15"/>
  <c r="D48"/>
  <c r="F209"/>
  <c r="I78" i="18"/>
  <c r="O79"/>
  <c r="M79"/>
  <c r="U79"/>
  <c r="T79"/>
  <c r="N79"/>
  <c r="R79"/>
  <c r="Q79"/>
  <c r="P79"/>
  <c r="S79"/>
  <c r="F175"/>
  <c r="F213" l="1"/>
  <c r="G213"/>
  <c r="I213"/>
  <c r="H213"/>
  <c r="F210" i="13"/>
  <c r="F175" i="17"/>
  <c r="I175"/>
  <c r="H175"/>
  <c r="G175"/>
  <c r="F175" i="13"/>
  <c r="G175"/>
  <c r="I175"/>
  <c r="H175"/>
  <c r="C248" i="17"/>
  <c r="D248" s="1"/>
  <c r="F133" i="13"/>
  <c r="D134"/>
  <c r="F210" i="17"/>
  <c r="F47"/>
  <c r="D48"/>
  <c r="D49" i="18"/>
  <c r="F48"/>
  <c r="U119" i="17"/>
  <c r="I118"/>
  <c r="T119"/>
  <c r="S119"/>
  <c r="R119"/>
  <c r="Q119"/>
  <c r="P119"/>
  <c r="O119"/>
  <c r="M119"/>
  <c r="N119"/>
  <c r="I76"/>
  <c r="T77"/>
  <c r="M77"/>
  <c r="U77"/>
  <c r="O77"/>
  <c r="S77"/>
  <c r="P77"/>
  <c r="Q77"/>
  <c r="R77"/>
  <c r="N77"/>
  <c r="U119" i="15"/>
  <c r="S119"/>
  <c r="Q119"/>
  <c r="O119"/>
  <c r="M119"/>
  <c r="I118"/>
  <c r="R119"/>
  <c r="T119"/>
  <c r="P119"/>
  <c r="N119"/>
  <c r="G174" i="17"/>
  <c r="H169"/>
  <c r="Q77" i="15"/>
  <c r="N77"/>
  <c r="O77"/>
  <c r="R77"/>
  <c r="U77"/>
  <c r="I76"/>
  <c r="T77"/>
  <c r="P77"/>
  <c r="S77"/>
  <c r="M77"/>
  <c r="G173" i="17"/>
  <c r="D136" i="18"/>
  <c r="F135"/>
  <c r="G245" i="15"/>
  <c r="H245"/>
  <c r="I245"/>
  <c r="F245"/>
  <c r="H174" i="17"/>
  <c r="F209" i="13"/>
  <c r="I157" i="17"/>
  <c r="O158"/>
  <c r="P158"/>
  <c r="R158"/>
  <c r="T158"/>
  <c r="U158"/>
  <c r="Q158"/>
  <c r="S158"/>
  <c r="M158"/>
  <c r="N158"/>
  <c r="T119" i="13"/>
  <c r="R119"/>
  <c r="P119"/>
  <c r="I118"/>
  <c r="Q119"/>
  <c r="M119"/>
  <c r="O119"/>
  <c r="U119"/>
  <c r="S119"/>
  <c r="N119"/>
  <c r="D93" i="15"/>
  <c r="F92"/>
  <c r="Q77" i="13"/>
  <c r="U77"/>
  <c r="P77"/>
  <c r="N77"/>
  <c r="O77"/>
  <c r="R77"/>
  <c r="I76"/>
  <c r="M77"/>
  <c r="T77"/>
  <c r="S77"/>
  <c r="D92"/>
  <c r="F91"/>
  <c r="H245"/>
  <c r="G245"/>
  <c r="I245"/>
  <c r="F245"/>
  <c r="P78" i="18"/>
  <c r="Q78"/>
  <c r="I77"/>
  <c r="O78"/>
  <c r="N78"/>
  <c r="T78"/>
  <c r="S78"/>
  <c r="M78"/>
  <c r="U78"/>
  <c r="R78"/>
  <c r="C246" i="13"/>
  <c r="D246" s="1"/>
  <c r="C176"/>
  <c r="D176" s="1"/>
  <c r="I169" i="17"/>
  <c r="C29" i="15"/>
  <c r="D29" s="1"/>
  <c r="E200"/>
  <c r="H172"/>
  <c r="H170"/>
  <c r="G172"/>
  <c r="I173"/>
  <c r="G171"/>
  <c r="I172"/>
  <c r="H171"/>
  <c r="G170"/>
  <c r="G173"/>
  <c r="I171"/>
  <c r="I170"/>
  <c r="H173"/>
  <c r="H174"/>
  <c r="I174"/>
  <c r="G174"/>
  <c r="I173" i="17"/>
  <c r="Q119" i="18"/>
  <c r="U119"/>
  <c r="T119"/>
  <c r="P119"/>
  <c r="N119"/>
  <c r="S119"/>
  <c r="M119"/>
  <c r="R119"/>
  <c r="O119"/>
  <c r="I118"/>
  <c r="C211" i="15"/>
  <c r="D211" s="1"/>
  <c r="I175"/>
  <c r="D52" i="13"/>
  <c r="F51"/>
  <c r="F212" i="18"/>
  <c r="H212"/>
  <c r="G212"/>
  <c r="I212"/>
  <c r="C211" i="13"/>
  <c r="D211" s="1"/>
  <c r="C177" i="15"/>
  <c r="D177"/>
  <c r="G246"/>
  <c r="F246"/>
  <c r="H246"/>
  <c r="I246"/>
  <c r="I159"/>
  <c r="P160"/>
  <c r="Q160"/>
  <c r="S160"/>
  <c r="M160"/>
  <c r="N160"/>
  <c r="R160"/>
  <c r="O160"/>
  <c r="T160"/>
  <c r="U160"/>
  <c r="F248" i="18"/>
  <c r="C29" i="13"/>
  <c r="D29" s="1"/>
  <c r="E200"/>
  <c r="I170"/>
  <c r="I173"/>
  <c r="I171"/>
  <c r="H171"/>
  <c r="G170"/>
  <c r="G173"/>
  <c r="H170"/>
  <c r="H173"/>
  <c r="G171"/>
  <c r="H172"/>
  <c r="G172"/>
  <c r="I172"/>
  <c r="F134" i="15"/>
  <c r="D135"/>
  <c r="G169" i="17"/>
  <c r="G200" s="1"/>
  <c r="H169" i="15"/>
  <c r="D210"/>
  <c r="D176"/>
  <c r="C247"/>
  <c r="D247"/>
  <c r="C249" i="18"/>
  <c r="H200" i="15"/>
  <c r="D31" s="1"/>
  <c r="D30"/>
  <c r="C178" i="18"/>
  <c r="F169"/>
  <c r="F200" s="1"/>
  <c r="D91"/>
  <c r="F90"/>
  <c r="C211" i="17"/>
  <c r="D49" i="15"/>
  <c r="F48"/>
  <c r="E200" i="17"/>
  <c r="C29"/>
  <c r="D29" s="1"/>
  <c r="I171"/>
  <c r="I170"/>
  <c r="G171"/>
  <c r="H171"/>
  <c r="G170"/>
  <c r="I172"/>
  <c r="H170"/>
  <c r="G172"/>
  <c r="H172"/>
  <c r="T162" i="18"/>
  <c r="U162"/>
  <c r="R162"/>
  <c r="N162"/>
  <c r="I161"/>
  <c r="M162"/>
  <c r="Q162"/>
  <c r="P162"/>
  <c r="S162"/>
  <c r="O162"/>
  <c r="N160" i="13"/>
  <c r="T160"/>
  <c r="O160"/>
  <c r="U160"/>
  <c r="M160"/>
  <c r="S160"/>
  <c r="Q160"/>
  <c r="P160"/>
  <c r="I159"/>
  <c r="R160"/>
  <c r="H200"/>
  <c r="D31" s="1"/>
  <c r="D30"/>
  <c r="I200"/>
  <c r="D32" s="1"/>
  <c r="D247" i="17"/>
  <c r="I169" i="15"/>
  <c r="I200" s="1"/>
  <c r="D32" s="1"/>
  <c r="C176" i="17"/>
  <c r="D176"/>
  <c r="F133"/>
  <c r="D134"/>
  <c r="D177" i="18"/>
  <c r="F93" i="17"/>
  <c r="D94"/>
  <c r="C214" i="18"/>
  <c r="D214" s="1"/>
  <c r="F246" i="13" l="1"/>
  <c r="H246"/>
  <c r="I246"/>
  <c r="G246"/>
  <c r="F211" i="15"/>
  <c r="F211" i="13"/>
  <c r="I248" i="17"/>
  <c r="F248"/>
  <c r="G248"/>
  <c r="H248"/>
  <c r="F214" i="18"/>
  <c r="H214"/>
  <c r="G214"/>
  <c r="I214"/>
  <c r="F176" i="13"/>
  <c r="G176"/>
  <c r="I176"/>
  <c r="H176"/>
  <c r="E200" i="18"/>
  <c r="C29"/>
  <c r="D29" s="1"/>
  <c r="H171"/>
  <c r="G173"/>
  <c r="G171"/>
  <c r="I171"/>
  <c r="I173"/>
  <c r="H173"/>
  <c r="H176"/>
  <c r="H174"/>
  <c r="G174"/>
  <c r="I174"/>
  <c r="I176"/>
  <c r="I170"/>
  <c r="G176"/>
  <c r="H175"/>
  <c r="H172"/>
  <c r="I172"/>
  <c r="G175"/>
  <c r="G172"/>
  <c r="I175"/>
  <c r="G170"/>
  <c r="H170"/>
  <c r="F135" i="15"/>
  <c r="D136"/>
  <c r="D135" i="17"/>
  <c r="F134"/>
  <c r="D50" i="15"/>
  <c r="F49"/>
  <c r="M76"/>
  <c r="U76"/>
  <c r="Q76"/>
  <c r="R76"/>
  <c r="T76"/>
  <c r="S76"/>
  <c r="I75"/>
  <c r="N76"/>
  <c r="O76"/>
  <c r="P76"/>
  <c r="D212" i="17"/>
  <c r="C212"/>
  <c r="C179" i="18"/>
  <c r="C248" i="15"/>
  <c r="D248"/>
  <c r="C178"/>
  <c r="D178"/>
  <c r="D53" i="13"/>
  <c r="F52"/>
  <c r="I75"/>
  <c r="P76"/>
  <c r="U76"/>
  <c r="Q76"/>
  <c r="R76"/>
  <c r="N76"/>
  <c r="O76"/>
  <c r="T76"/>
  <c r="M76"/>
  <c r="S76"/>
  <c r="D94" i="15"/>
  <c r="F93"/>
  <c r="C177" i="17"/>
  <c r="D211"/>
  <c r="D178" i="18"/>
  <c r="F176" i="15"/>
  <c r="H176"/>
  <c r="G176"/>
  <c r="I176"/>
  <c r="F136" i="18"/>
  <c r="D137"/>
  <c r="F134" i="13"/>
  <c r="D135"/>
  <c r="F177" i="18"/>
  <c r="I177"/>
  <c r="G177"/>
  <c r="H177"/>
  <c r="C250"/>
  <c r="D250"/>
  <c r="P76" i="17"/>
  <c r="Q76"/>
  <c r="S76"/>
  <c r="T76"/>
  <c r="U76"/>
  <c r="N76"/>
  <c r="I75"/>
  <c r="O76"/>
  <c r="R76"/>
  <c r="M76"/>
  <c r="H169" i="18"/>
  <c r="D249"/>
  <c r="I169"/>
  <c r="F177" i="15"/>
  <c r="G177"/>
  <c r="I177"/>
  <c r="H177"/>
  <c r="I117" i="13"/>
  <c r="T118"/>
  <c r="R118"/>
  <c r="U118"/>
  <c r="Q118"/>
  <c r="M118"/>
  <c r="N118"/>
  <c r="P118"/>
  <c r="S118"/>
  <c r="O118"/>
  <c r="U118" i="17"/>
  <c r="S118"/>
  <c r="Q118"/>
  <c r="O118"/>
  <c r="R118"/>
  <c r="P118"/>
  <c r="M118"/>
  <c r="N118"/>
  <c r="I117"/>
  <c r="T118"/>
  <c r="F176"/>
  <c r="H176"/>
  <c r="I176"/>
  <c r="G176"/>
  <c r="R159" i="13"/>
  <c r="Q159"/>
  <c r="S159"/>
  <c r="I158"/>
  <c r="T159"/>
  <c r="M159"/>
  <c r="P159"/>
  <c r="O159"/>
  <c r="N159"/>
  <c r="U159"/>
  <c r="C215" i="18"/>
  <c r="D215"/>
  <c r="F210" i="15"/>
  <c r="I158"/>
  <c r="S159"/>
  <c r="T159"/>
  <c r="N159"/>
  <c r="M159"/>
  <c r="U159"/>
  <c r="O159"/>
  <c r="R159"/>
  <c r="Q159"/>
  <c r="P159"/>
  <c r="D50" i="18"/>
  <c r="F49"/>
  <c r="D95" i="17"/>
  <c r="F94"/>
  <c r="G247"/>
  <c r="H247"/>
  <c r="I247"/>
  <c r="F247"/>
  <c r="D92" i="18"/>
  <c r="F91"/>
  <c r="S118" i="15"/>
  <c r="Q118"/>
  <c r="O118"/>
  <c r="M118"/>
  <c r="U118"/>
  <c r="I117"/>
  <c r="T118"/>
  <c r="P118"/>
  <c r="R118"/>
  <c r="N118"/>
  <c r="D49" i="17"/>
  <c r="F48"/>
  <c r="U161" i="18"/>
  <c r="P161"/>
  <c r="O161"/>
  <c r="N161"/>
  <c r="I160"/>
  <c r="M161"/>
  <c r="S161"/>
  <c r="Q161"/>
  <c r="R161"/>
  <c r="T161"/>
  <c r="F247" i="15"/>
  <c r="G247"/>
  <c r="I247"/>
  <c r="H247"/>
  <c r="C212" i="13"/>
  <c r="C212" i="15"/>
  <c r="D212"/>
  <c r="C177" i="13"/>
  <c r="D177"/>
  <c r="G169" i="18"/>
  <c r="G200" s="1"/>
  <c r="D30" i="17"/>
  <c r="I200"/>
  <c r="D32" s="1"/>
  <c r="H200"/>
  <c r="D31" s="1"/>
  <c r="Q118" i="18"/>
  <c r="I117"/>
  <c r="N118"/>
  <c r="S118"/>
  <c r="P118"/>
  <c r="O118"/>
  <c r="M118"/>
  <c r="R118"/>
  <c r="U118"/>
  <c r="T118"/>
  <c r="C247" i="13"/>
  <c r="S77" i="18"/>
  <c r="R77"/>
  <c r="Q77"/>
  <c r="P77"/>
  <c r="O77"/>
  <c r="I76"/>
  <c r="N77"/>
  <c r="M77"/>
  <c r="T77"/>
  <c r="U77"/>
  <c r="F92" i="13"/>
  <c r="D93"/>
  <c r="I156" i="17"/>
  <c r="R157"/>
  <c r="S157"/>
  <c r="M157"/>
  <c r="U157"/>
  <c r="Q157"/>
  <c r="T157"/>
  <c r="O157"/>
  <c r="N157"/>
  <c r="P157"/>
  <c r="C249"/>
  <c r="D249"/>
  <c r="C213" i="13" l="1"/>
  <c r="D213" s="1"/>
  <c r="F49" i="17"/>
  <c r="D50"/>
  <c r="F250" i="18"/>
  <c r="C178" i="17"/>
  <c r="D178" s="1"/>
  <c r="F212"/>
  <c r="I74"/>
  <c r="T75"/>
  <c r="M75"/>
  <c r="U75"/>
  <c r="O75"/>
  <c r="R75"/>
  <c r="S75"/>
  <c r="N75"/>
  <c r="P75"/>
  <c r="Q75"/>
  <c r="D177"/>
  <c r="F178" i="15"/>
  <c r="G178"/>
  <c r="I178"/>
  <c r="H178"/>
  <c r="I200" i="18"/>
  <c r="D32" s="1"/>
  <c r="D30"/>
  <c r="H200"/>
  <c r="D31" s="1"/>
  <c r="S160"/>
  <c r="Q160"/>
  <c r="M160"/>
  <c r="P160"/>
  <c r="I159"/>
  <c r="O160"/>
  <c r="T160"/>
  <c r="U160"/>
  <c r="R160"/>
  <c r="N160"/>
  <c r="D96" i="17"/>
  <c r="F95"/>
  <c r="F249"/>
  <c r="G249"/>
  <c r="I249"/>
  <c r="H249"/>
  <c r="C248" i="13"/>
  <c r="D248"/>
  <c r="F177"/>
  <c r="H177"/>
  <c r="I177"/>
  <c r="G177"/>
  <c r="F215" i="18"/>
  <c r="H215"/>
  <c r="I215"/>
  <c r="G215"/>
  <c r="N158" i="13"/>
  <c r="T158"/>
  <c r="R158"/>
  <c r="P158"/>
  <c r="U158"/>
  <c r="O158"/>
  <c r="I157"/>
  <c r="Q158"/>
  <c r="M158"/>
  <c r="S158"/>
  <c r="F248" i="15"/>
  <c r="G248"/>
  <c r="H248"/>
  <c r="I248"/>
  <c r="C250" i="17"/>
  <c r="D247" i="13"/>
  <c r="C178"/>
  <c r="D178"/>
  <c r="D93" i="18"/>
  <c r="F92"/>
  <c r="F50"/>
  <c r="D51"/>
  <c r="C216"/>
  <c r="D216" s="1"/>
  <c r="S117" i="17"/>
  <c r="Q117"/>
  <c r="O117"/>
  <c r="I116"/>
  <c r="P117"/>
  <c r="M117"/>
  <c r="R117"/>
  <c r="N117"/>
  <c r="U117"/>
  <c r="T117"/>
  <c r="F249" i="18"/>
  <c r="D95" i="15"/>
  <c r="F94"/>
  <c r="C249"/>
  <c r="I74"/>
  <c r="Q75"/>
  <c r="T75"/>
  <c r="U75"/>
  <c r="N75"/>
  <c r="P75"/>
  <c r="R75"/>
  <c r="S75"/>
  <c r="M75"/>
  <c r="O75"/>
  <c r="D51"/>
  <c r="F50"/>
  <c r="C179"/>
  <c r="D179" s="1"/>
  <c r="N76" i="18"/>
  <c r="T76"/>
  <c r="S76"/>
  <c r="R76"/>
  <c r="M76"/>
  <c r="I75"/>
  <c r="U76"/>
  <c r="Q76"/>
  <c r="P76"/>
  <c r="O76"/>
  <c r="U117"/>
  <c r="T117"/>
  <c r="S117"/>
  <c r="O117"/>
  <c r="I116"/>
  <c r="P117"/>
  <c r="M117"/>
  <c r="N117"/>
  <c r="R117"/>
  <c r="Q117"/>
  <c r="F212" i="15"/>
  <c r="I116"/>
  <c r="T117"/>
  <c r="R117"/>
  <c r="P117"/>
  <c r="N117"/>
  <c r="Q117"/>
  <c r="U117"/>
  <c r="S117"/>
  <c r="M117"/>
  <c r="O117"/>
  <c r="C180" i="18"/>
  <c r="D180"/>
  <c r="I155" i="17"/>
  <c r="M156"/>
  <c r="U156"/>
  <c r="N156"/>
  <c r="P156"/>
  <c r="Q156"/>
  <c r="R156"/>
  <c r="T156"/>
  <c r="S156"/>
  <c r="O156"/>
  <c r="C213" i="15"/>
  <c r="D213" s="1"/>
  <c r="N158"/>
  <c r="O158"/>
  <c r="Q158"/>
  <c r="T158"/>
  <c r="U158"/>
  <c r="M158"/>
  <c r="P158"/>
  <c r="R158"/>
  <c r="I157"/>
  <c r="S158"/>
  <c r="S117" i="13"/>
  <c r="U117"/>
  <c r="Q117"/>
  <c r="O117"/>
  <c r="N117"/>
  <c r="I116"/>
  <c r="M117"/>
  <c r="T117"/>
  <c r="R117"/>
  <c r="P117"/>
  <c r="D136"/>
  <c r="F135"/>
  <c r="F178" i="18"/>
  <c r="I178"/>
  <c r="G178"/>
  <c r="H178"/>
  <c r="P75" i="13"/>
  <c r="U75"/>
  <c r="I74"/>
  <c r="S75"/>
  <c r="R75"/>
  <c r="T75"/>
  <c r="M75"/>
  <c r="N75"/>
  <c r="O75"/>
  <c r="Q75"/>
  <c r="D179" i="18"/>
  <c r="F135" i="17"/>
  <c r="D136"/>
  <c r="F137" i="18"/>
  <c r="D138"/>
  <c r="F53" i="13"/>
  <c r="D54"/>
  <c r="D251" i="18"/>
  <c r="C251"/>
  <c r="F93" i="13"/>
  <c r="D94"/>
  <c r="D212"/>
  <c r="F211" i="17"/>
  <c r="C213"/>
  <c r="D213" s="1"/>
  <c r="F136" i="15"/>
  <c r="D137"/>
  <c r="F216" i="18" l="1"/>
  <c r="G216"/>
  <c r="I216"/>
  <c r="H216"/>
  <c r="F213" i="15"/>
  <c r="F178" i="17"/>
  <c r="H178"/>
  <c r="I178"/>
  <c r="G178"/>
  <c r="F179" i="15"/>
  <c r="H179"/>
  <c r="I179"/>
  <c r="G179"/>
  <c r="F213" i="13"/>
  <c r="F213" i="17"/>
  <c r="F54" i="13"/>
  <c r="D55"/>
  <c r="C181" i="18"/>
  <c r="I73" i="17"/>
  <c r="P74"/>
  <c r="Q74"/>
  <c r="S74"/>
  <c r="R74"/>
  <c r="T74"/>
  <c r="O74"/>
  <c r="U74"/>
  <c r="N74"/>
  <c r="M74"/>
  <c r="C250" i="15"/>
  <c r="D250"/>
  <c r="F178" i="13"/>
  <c r="G178"/>
  <c r="H178"/>
  <c r="I178"/>
  <c r="D139" i="18"/>
  <c r="F138"/>
  <c r="I156" i="15"/>
  <c r="Q157"/>
  <c r="R157"/>
  <c r="T157"/>
  <c r="S157"/>
  <c r="U157"/>
  <c r="M157"/>
  <c r="N157"/>
  <c r="O157"/>
  <c r="P157"/>
  <c r="I115"/>
  <c r="T116"/>
  <c r="S116"/>
  <c r="R116"/>
  <c r="O116"/>
  <c r="N116"/>
  <c r="U116"/>
  <c r="Q116"/>
  <c r="M116"/>
  <c r="P116"/>
  <c r="D249"/>
  <c r="C179" i="13"/>
  <c r="D179"/>
  <c r="I158" i="18"/>
  <c r="T159"/>
  <c r="O159"/>
  <c r="S159"/>
  <c r="U159"/>
  <c r="R159"/>
  <c r="Q159"/>
  <c r="M159"/>
  <c r="P159"/>
  <c r="N159"/>
  <c r="D138" i="15"/>
  <c r="F137"/>
  <c r="F212" i="13"/>
  <c r="I115"/>
  <c r="U116"/>
  <c r="S116"/>
  <c r="T116"/>
  <c r="P116"/>
  <c r="M116"/>
  <c r="O116"/>
  <c r="N116"/>
  <c r="Q116"/>
  <c r="R116"/>
  <c r="H247"/>
  <c r="F247"/>
  <c r="G247"/>
  <c r="I247"/>
  <c r="D51" i="17"/>
  <c r="F50"/>
  <c r="F251" i="18"/>
  <c r="F180"/>
  <c r="G180"/>
  <c r="I180"/>
  <c r="H180"/>
  <c r="I115" i="17"/>
  <c r="T116"/>
  <c r="R116"/>
  <c r="P116"/>
  <c r="N116"/>
  <c r="Q116"/>
  <c r="O116"/>
  <c r="S116"/>
  <c r="M116"/>
  <c r="U116"/>
  <c r="D94" i="18"/>
  <c r="F93"/>
  <c r="F94" i="13"/>
  <c r="D95"/>
  <c r="F136" i="17"/>
  <c r="D137"/>
  <c r="C214" i="15"/>
  <c r="D214"/>
  <c r="U116" i="18"/>
  <c r="T116"/>
  <c r="P116"/>
  <c r="S116"/>
  <c r="R116"/>
  <c r="O116"/>
  <c r="M116"/>
  <c r="N116"/>
  <c r="I115"/>
  <c r="Q116"/>
  <c r="C180" i="15"/>
  <c r="D96"/>
  <c r="F95"/>
  <c r="C217" i="18"/>
  <c r="D217"/>
  <c r="C251" i="17"/>
  <c r="F248" i="13"/>
  <c r="G248"/>
  <c r="I248"/>
  <c r="H248"/>
  <c r="F96" i="17"/>
  <c r="D97"/>
  <c r="I74" i="18"/>
  <c r="Q75"/>
  <c r="M75"/>
  <c r="U75"/>
  <c r="T75"/>
  <c r="R75"/>
  <c r="N75"/>
  <c r="O75"/>
  <c r="S75"/>
  <c r="P75"/>
  <c r="F51"/>
  <c r="D52"/>
  <c r="D250" i="17"/>
  <c r="Q157" i="13"/>
  <c r="P157"/>
  <c r="O157"/>
  <c r="T157"/>
  <c r="S157"/>
  <c r="I156"/>
  <c r="U157"/>
  <c r="R157"/>
  <c r="M157"/>
  <c r="N157"/>
  <c r="D249"/>
  <c r="C249"/>
  <c r="I73" i="15"/>
  <c r="M74"/>
  <c r="U74"/>
  <c r="N74"/>
  <c r="O74"/>
  <c r="Q74"/>
  <c r="P74"/>
  <c r="R74"/>
  <c r="S74"/>
  <c r="T74"/>
  <c r="C214" i="17"/>
  <c r="C252" i="18"/>
  <c r="F179"/>
  <c r="G179"/>
  <c r="I179"/>
  <c r="H179"/>
  <c r="I73" i="13"/>
  <c r="M74"/>
  <c r="R74"/>
  <c r="S74"/>
  <c r="N74"/>
  <c r="T74"/>
  <c r="O74"/>
  <c r="P74"/>
  <c r="U74"/>
  <c r="Q74"/>
  <c r="D137"/>
  <c r="F136"/>
  <c r="I154" i="17"/>
  <c r="P155"/>
  <c r="Q155"/>
  <c r="S155"/>
  <c r="N155"/>
  <c r="O155"/>
  <c r="T155"/>
  <c r="R155"/>
  <c r="M155"/>
  <c r="U155"/>
  <c r="F51" i="15"/>
  <c r="D52"/>
  <c r="F177" i="17"/>
  <c r="G177"/>
  <c r="I177"/>
  <c r="H177"/>
  <c r="C179"/>
  <c r="C214" i="13"/>
  <c r="D214" s="1"/>
  <c r="F214" l="1"/>
  <c r="I153" i="17"/>
  <c r="S154"/>
  <c r="T154"/>
  <c r="N154"/>
  <c r="M154"/>
  <c r="O154"/>
  <c r="Q154"/>
  <c r="U154"/>
  <c r="R154"/>
  <c r="P154"/>
  <c r="D98"/>
  <c r="F97"/>
  <c r="F217" i="18"/>
  <c r="G217"/>
  <c r="I217"/>
  <c r="H217"/>
  <c r="F214" i="15"/>
  <c r="F138"/>
  <c r="D139"/>
  <c r="G250"/>
  <c r="F250"/>
  <c r="H250"/>
  <c r="I250"/>
  <c r="C253" i="18"/>
  <c r="C215" i="15"/>
  <c r="D215" s="1"/>
  <c r="I155"/>
  <c r="T156"/>
  <c r="M156"/>
  <c r="U156"/>
  <c r="O156"/>
  <c r="Q156"/>
  <c r="R156"/>
  <c r="S156"/>
  <c r="N156"/>
  <c r="P156"/>
  <c r="C251"/>
  <c r="D251"/>
  <c r="D138" i="17"/>
  <c r="F137"/>
  <c r="I114"/>
  <c r="O115"/>
  <c r="U115"/>
  <c r="N115"/>
  <c r="S115"/>
  <c r="M115"/>
  <c r="P115"/>
  <c r="T115"/>
  <c r="Q115"/>
  <c r="R115"/>
  <c r="I157" i="18"/>
  <c r="U158"/>
  <c r="P158"/>
  <c r="S158"/>
  <c r="T158"/>
  <c r="O158"/>
  <c r="Q158"/>
  <c r="N158"/>
  <c r="R158"/>
  <c r="M158"/>
  <c r="C215" i="17"/>
  <c r="D215"/>
  <c r="D97" i="15"/>
  <c r="F96"/>
  <c r="F179" i="13"/>
  <c r="I179"/>
  <c r="G179"/>
  <c r="H179"/>
  <c r="D140" i="18"/>
  <c r="F139"/>
  <c r="I72" i="17"/>
  <c r="T73"/>
  <c r="M73"/>
  <c r="U73"/>
  <c r="O73"/>
  <c r="Q73"/>
  <c r="R73"/>
  <c r="P73"/>
  <c r="N73"/>
  <c r="S73"/>
  <c r="I72" i="13"/>
  <c r="T73"/>
  <c r="M73"/>
  <c r="N73"/>
  <c r="P73"/>
  <c r="O73"/>
  <c r="U73"/>
  <c r="Q73"/>
  <c r="R73"/>
  <c r="S73"/>
  <c r="D214" i="17"/>
  <c r="D53" i="18"/>
  <c r="F52"/>
  <c r="C181" i="15"/>
  <c r="D181"/>
  <c r="F95" i="13"/>
  <c r="D96"/>
  <c r="F51" i="17"/>
  <c r="D52"/>
  <c r="C180" i="13"/>
  <c r="D180"/>
  <c r="C182" i="18"/>
  <c r="D182" s="1"/>
  <c r="D53" i="15"/>
  <c r="F52"/>
  <c r="U156" i="13"/>
  <c r="O156"/>
  <c r="S156"/>
  <c r="M156"/>
  <c r="Q156"/>
  <c r="I155"/>
  <c r="N156"/>
  <c r="T156"/>
  <c r="R156"/>
  <c r="P156"/>
  <c r="D180" i="15"/>
  <c r="H249"/>
  <c r="I249"/>
  <c r="G249"/>
  <c r="F249"/>
  <c r="D181" i="18"/>
  <c r="C180" i="17"/>
  <c r="D180" s="1"/>
  <c r="F249" i="13"/>
  <c r="G249"/>
  <c r="H249"/>
  <c r="I249"/>
  <c r="D218" i="18"/>
  <c r="C218"/>
  <c r="D138" i="13"/>
  <c r="F137"/>
  <c r="D252" i="18"/>
  <c r="I114" i="13"/>
  <c r="T115"/>
  <c r="S115"/>
  <c r="O115"/>
  <c r="U115"/>
  <c r="Q115"/>
  <c r="M115"/>
  <c r="R115"/>
  <c r="P115"/>
  <c r="N115"/>
  <c r="F250" i="17"/>
  <c r="H250"/>
  <c r="G250"/>
  <c r="I250"/>
  <c r="C215" i="13"/>
  <c r="D215"/>
  <c r="Q73" i="15"/>
  <c r="I72"/>
  <c r="P73"/>
  <c r="R73"/>
  <c r="T73"/>
  <c r="M73"/>
  <c r="N73"/>
  <c r="S73"/>
  <c r="O73"/>
  <c r="U73"/>
  <c r="C252" i="17"/>
  <c r="D252"/>
  <c r="F55" i="13"/>
  <c r="D56"/>
  <c r="D179" i="17"/>
  <c r="C250" i="13"/>
  <c r="D250"/>
  <c r="T74" i="18"/>
  <c r="I73"/>
  <c r="O74"/>
  <c r="N74"/>
  <c r="M74"/>
  <c r="S74"/>
  <c r="R74"/>
  <c r="P74"/>
  <c r="U74"/>
  <c r="Q74"/>
  <c r="D251" i="17"/>
  <c r="I114" i="18"/>
  <c r="S115"/>
  <c r="R115"/>
  <c r="N115"/>
  <c r="O115"/>
  <c r="M115"/>
  <c r="U115"/>
  <c r="Q115"/>
  <c r="T115"/>
  <c r="P115"/>
  <c r="F94"/>
  <c r="D95"/>
  <c r="T115" i="15"/>
  <c r="R115"/>
  <c r="P115"/>
  <c r="N115"/>
  <c r="S115"/>
  <c r="Q115"/>
  <c r="M115"/>
  <c r="O115"/>
  <c r="U115"/>
  <c r="I114"/>
  <c r="F182" i="18" l="1"/>
  <c r="G182"/>
  <c r="H182"/>
  <c r="I182"/>
  <c r="F180" i="17"/>
  <c r="H180"/>
  <c r="G180"/>
  <c r="I180"/>
  <c r="F215" i="15"/>
  <c r="G251" i="17"/>
  <c r="H251"/>
  <c r="F251"/>
  <c r="I251"/>
  <c r="C254" i="18"/>
  <c r="D254" s="1"/>
  <c r="C253" i="17"/>
  <c r="D253"/>
  <c r="F181" i="15"/>
  <c r="I181"/>
  <c r="H181"/>
  <c r="G181"/>
  <c r="M72"/>
  <c r="U72"/>
  <c r="S72"/>
  <c r="T72"/>
  <c r="N72"/>
  <c r="I71"/>
  <c r="O72"/>
  <c r="P72"/>
  <c r="Q72"/>
  <c r="R72"/>
  <c r="I113" i="13"/>
  <c r="U114"/>
  <c r="P114"/>
  <c r="S114"/>
  <c r="N114"/>
  <c r="O114"/>
  <c r="R114"/>
  <c r="T114"/>
  <c r="Q114"/>
  <c r="M114"/>
  <c r="C251"/>
  <c r="D251"/>
  <c r="F215"/>
  <c r="F252" i="18"/>
  <c r="C181" i="13"/>
  <c r="D54" i="18"/>
  <c r="F53"/>
  <c r="F179" i="17"/>
  <c r="H179"/>
  <c r="G179"/>
  <c r="I179"/>
  <c r="C216" i="13"/>
  <c r="D216" s="1"/>
  <c r="D53" i="17"/>
  <c r="F52"/>
  <c r="F214"/>
  <c r="I156" i="18"/>
  <c r="U157"/>
  <c r="R157"/>
  <c r="N157"/>
  <c r="S157"/>
  <c r="M157"/>
  <c r="Q157"/>
  <c r="P157"/>
  <c r="O157"/>
  <c r="T157"/>
  <c r="I154" i="15"/>
  <c r="O155"/>
  <c r="P155"/>
  <c r="R155"/>
  <c r="N155"/>
  <c r="Q155"/>
  <c r="S155"/>
  <c r="M155"/>
  <c r="T155"/>
  <c r="U155"/>
  <c r="I252" i="17"/>
  <c r="F252"/>
  <c r="G252"/>
  <c r="H252"/>
  <c r="F218" i="18"/>
  <c r="G218"/>
  <c r="I218"/>
  <c r="H218"/>
  <c r="F53" i="15"/>
  <c r="D54"/>
  <c r="I71" i="17"/>
  <c r="P72"/>
  <c r="Q72"/>
  <c r="S72"/>
  <c r="O72"/>
  <c r="R72"/>
  <c r="U72"/>
  <c r="M72"/>
  <c r="N72"/>
  <c r="T72"/>
  <c r="F138"/>
  <c r="D139"/>
  <c r="D253" i="18"/>
  <c r="D99" i="17"/>
  <c r="F98"/>
  <c r="T114" i="15"/>
  <c r="R114"/>
  <c r="P114"/>
  <c r="N114"/>
  <c r="I113"/>
  <c r="U114"/>
  <c r="Q114"/>
  <c r="O114"/>
  <c r="S114"/>
  <c r="M114"/>
  <c r="C182"/>
  <c r="F215" i="17"/>
  <c r="H250" i="13"/>
  <c r="F250"/>
  <c r="I250"/>
  <c r="G250"/>
  <c r="F180"/>
  <c r="I180"/>
  <c r="G180"/>
  <c r="H180"/>
  <c r="F180" i="15"/>
  <c r="I180"/>
  <c r="G180"/>
  <c r="H180"/>
  <c r="D57" i="13"/>
  <c r="F56"/>
  <c r="D139"/>
  <c r="F138"/>
  <c r="C181" i="17"/>
  <c r="F139" i="15"/>
  <c r="D140"/>
  <c r="O73" i="18"/>
  <c r="Q73"/>
  <c r="P73"/>
  <c r="I72"/>
  <c r="N73"/>
  <c r="R73"/>
  <c r="M73"/>
  <c r="T73"/>
  <c r="U73"/>
  <c r="S73"/>
  <c r="R155" i="13"/>
  <c r="S155"/>
  <c r="Q155"/>
  <c r="I154"/>
  <c r="T155"/>
  <c r="M155"/>
  <c r="P155"/>
  <c r="U155"/>
  <c r="N155"/>
  <c r="O155"/>
  <c r="C183" i="18"/>
  <c r="D98" i="15"/>
  <c r="F97"/>
  <c r="F251"/>
  <c r="G251"/>
  <c r="I251"/>
  <c r="H251"/>
  <c r="F140" i="18"/>
  <c r="D141"/>
  <c r="C216" i="17"/>
  <c r="D216"/>
  <c r="C252" i="15"/>
  <c r="I152" i="17"/>
  <c r="N153"/>
  <c r="O153"/>
  <c r="Q153"/>
  <c r="P153"/>
  <c r="M153"/>
  <c r="S153"/>
  <c r="R153"/>
  <c r="T153"/>
  <c r="U153"/>
  <c r="D96" i="18"/>
  <c r="F95"/>
  <c r="S114"/>
  <c r="O114"/>
  <c r="R114"/>
  <c r="M114"/>
  <c r="N114"/>
  <c r="U114"/>
  <c r="T114"/>
  <c r="Q114"/>
  <c r="I113"/>
  <c r="P114"/>
  <c r="C219"/>
  <c r="F181"/>
  <c r="I181"/>
  <c r="G181"/>
  <c r="H181"/>
  <c r="D97" i="13"/>
  <c r="F96"/>
  <c r="I71"/>
  <c r="T72"/>
  <c r="O72"/>
  <c r="P72"/>
  <c r="U72"/>
  <c r="Q72"/>
  <c r="M72"/>
  <c r="R72"/>
  <c r="S72"/>
  <c r="N72"/>
  <c r="I113" i="17"/>
  <c r="T114"/>
  <c r="R114"/>
  <c r="P114"/>
  <c r="N114"/>
  <c r="U114"/>
  <c r="S114"/>
  <c r="Q114"/>
  <c r="M114"/>
  <c r="O114"/>
  <c r="C216" i="15"/>
  <c r="D216"/>
  <c r="F254" i="18" l="1"/>
  <c r="F216" i="13"/>
  <c r="F216" i="17"/>
  <c r="D141" i="15"/>
  <c r="F140"/>
  <c r="R113" i="18"/>
  <c r="Q113"/>
  <c r="M113"/>
  <c r="N113"/>
  <c r="I112"/>
  <c r="U113"/>
  <c r="O113"/>
  <c r="T113"/>
  <c r="S113"/>
  <c r="P113"/>
  <c r="C217" i="17"/>
  <c r="D217" s="1"/>
  <c r="I70" i="15"/>
  <c r="Q71"/>
  <c r="M71"/>
  <c r="N71"/>
  <c r="P71"/>
  <c r="T71"/>
  <c r="U71"/>
  <c r="S71"/>
  <c r="O71"/>
  <c r="R71"/>
  <c r="F216"/>
  <c r="C184" i="18"/>
  <c r="D184" s="1"/>
  <c r="C182" i="17"/>
  <c r="D182" s="1"/>
  <c r="C252" i="13"/>
  <c r="D252"/>
  <c r="D97" i="18"/>
  <c r="F96"/>
  <c r="D181" i="17"/>
  <c r="D55" i="15"/>
  <c r="F54"/>
  <c r="F253" i="17"/>
  <c r="G253"/>
  <c r="H253"/>
  <c r="I253"/>
  <c r="R72" i="18"/>
  <c r="S72"/>
  <c r="Q72"/>
  <c r="P72"/>
  <c r="M72"/>
  <c r="U72"/>
  <c r="T72"/>
  <c r="O72"/>
  <c r="I71"/>
  <c r="N72"/>
  <c r="U113" i="13"/>
  <c r="P113"/>
  <c r="R113"/>
  <c r="I112"/>
  <c r="N113"/>
  <c r="S113"/>
  <c r="Q113"/>
  <c r="M113"/>
  <c r="O113"/>
  <c r="T113"/>
  <c r="C254" i="17"/>
  <c r="D254" s="1"/>
  <c r="C182" i="13"/>
  <c r="D182"/>
  <c r="D181"/>
  <c r="F97"/>
  <c r="D98"/>
  <c r="D99" i="15"/>
  <c r="F98"/>
  <c r="F251" i="13"/>
  <c r="I251"/>
  <c r="G251"/>
  <c r="H251"/>
  <c r="D142" i="18"/>
  <c r="F141"/>
  <c r="N154" i="13"/>
  <c r="T154"/>
  <c r="R154"/>
  <c r="P154"/>
  <c r="U154"/>
  <c r="O154"/>
  <c r="M154"/>
  <c r="Q154"/>
  <c r="S154"/>
  <c r="I153"/>
  <c r="I70" i="17"/>
  <c r="T71"/>
  <c r="M71"/>
  <c r="U71"/>
  <c r="O71"/>
  <c r="P71"/>
  <c r="Q71"/>
  <c r="S71"/>
  <c r="N71"/>
  <c r="R71"/>
  <c r="C217" i="15"/>
  <c r="D183" i="18"/>
  <c r="T113" i="17"/>
  <c r="R113"/>
  <c r="P113"/>
  <c r="U113"/>
  <c r="I112"/>
  <c r="N113"/>
  <c r="Q113"/>
  <c r="O113"/>
  <c r="M113"/>
  <c r="S113"/>
  <c r="Q152"/>
  <c r="I151"/>
  <c r="R152"/>
  <c r="T152"/>
  <c r="N152"/>
  <c r="U152"/>
  <c r="M152"/>
  <c r="O152"/>
  <c r="P152"/>
  <c r="S152"/>
  <c r="D140" i="13"/>
  <c r="F139"/>
  <c r="D100" i="17"/>
  <c r="F99"/>
  <c r="I70" i="13"/>
  <c r="P71"/>
  <c r="M71"/>
  <c r="U71"/>
  <c r="R71"/>
  <c r="T71"/>
  <c r="O71"/>
  <c r="N71"/>
  <c r="S71"/>
  <c r="Q71"/>
  <c r="C220" i="18"/>
  <c r="D220"/>
  <c r="C253" i="15"/>
  <c r="D253" s="1"/>
  <c r="D58" i="13"/>
  <c r="F57"/>
  <c r="S113" i="15"/>
  <c r="Q113"/>
  <c r="O113"/>
  <c r="M113"/>
  <c r="R113"/>
  <c r="P113"/>
  <c r="I112"/>
  <c r="T113"/>
  <c r="U113"/>
  <c r="N113"/>
  <c r="F139" i="17"/>
  <c r="D140"/>
  <c r="C217" i="13"/>
  <c r="D217"/>
  <c r="C183" i="15"/>
  <c r="T156" i="18"/>
  <c r="O156"/>
  <c r="M156"/>
  <c r="N156"/>
  <c r="U156"/>
  <c r="S156"/>
  <c r="P156"/>
  <c r="R156"/>
  <c r="I155"/>
  <c r="Q156"/>
  <c r="D182" i="15"/>
  <c r="D219" i="18"/>
  <c r="D252" i="15"/>
  <c r="F253" i="18"/>
  <c r="I153" i="15"/>
  <c r="R154"/>
  <c r="S154"/>
  <c r="M154"/>
  <c r="U154"/>
  <c r="N154"/>
  <c r="O154"/>
  <c r="P154"/>
  <c r="Q154"/>
  <c r="T154"/>
  <c r="F53" i="17"/>
  <c r="D54"/>
  <c r="D55" i="18"/>
  <c r="F54"/>
  <c r="C255"/>
  <c r="D255" s="1"/>
  <c r="F217" i="17" l="1"/>
  <c r="F254"/>
  <c r="H254"/>
  <c r="I254"/>
  <c r="G254"/>
  <c r="I253" i="15"/>
  <c r="F253"/>
  <c r="G253"/>
  <c r="H253"/>
  <c r="F182" i="17"/>
  <c r="I182"/>
  <c r="G182"/>
  <c r="H182"/>
  <c r="F255" i="18"/>
  <c r="F184"/>
  <c r="H184"/>
  <c r="I184"/>
  <c r="G184"/>
  <c r="C218" i="15"/>
  <c r="D218" s="1"/>
  <c r="S112" i="17"/>
  <c r="Q112"/>
  <c r="O112"/>
  <c r="M112"/>
  <c r="U112"/>
  <c r="N112"/>
  <c r="I111"/>
  <c r="T112"/>
  <c r="P112"/>
  <c r="R112"/>
  <c r="C183" i="13"/>
  <c r="D183"/>
  <c r="T151" i="17"/>
  <c r="M151"/>
  <c r="U151"/>
  <c r="O151"/>
  <c r="S151"/>
  <c r="N151"/>
  <c r="P151"/>
  <c r="R151"/>
  <c r="Q151"/>
  <c r="I150"/>
  <c r="C253" i="13"/>
  <c r="D253"/>
  <c r="D100" i="15"/>
  <c r="F99"/>
  <c r="I69"/>
  <c r="M70"/>
  <c r="U70"/>
  <c r="P70"/>
  <c r="Q70"/>
  <c r="S70"/>
  <c r="R70"/>
  <c r="T70"/>
  <c r="O70"/>
  <c r="N70"/>
  <c r="U112" i="18"/>
  <c r="R112"/>
  <c r="M112"/>
  <c r="Q112"/>
  <c r="I111"/>
  <c r="T112"/>
  <c r="O112"/>
  <c r="S112"/>
  <c r="P112"/>
  <c r="N112"/>
  <c r="C184" i="15"/>
  <c r="F58" i="13"/>
  <c r="D59"/>
  <c r="F181"/>
  <c r="G181"/>
  <c r="I181"/>
  <c r="H181"/>
  <c r="I70" i="18"/>
  <c r="U71"/>
  <c r="M71"/>
  <c r="T71"/>
  <c r="S71"/>
  <c r="R71"/>
  <c r="Q71"/>
  <c r="P71"/>
  <c r="O71"/>
  <c r="N71"/>
  <c r="D217" i="15"/>
  <c r="D98" i="18"/>
  <c r="F97"/>
  <c r="D55" i="17"/>
  <c r="F54"/>
  <c r="D141" i="13"/>
  <c r="F140"/>
  <c r="F219" i="18"/>
  <c r="H219"/>
  <c r="G219"/>
  <c r="I219"/>
  <c r="D141" i="17"/>
  <c r="F140"/>
  <c r="F220" i="18"/>
  <c r="H220"/>
  <c r="I220"/>
  <c r="G220"/>
  <c r="I69" i="17"/>
  <c r="P70"/>
  <c r="Q70"/>
  <c r="S70"/>
  <c r="N70"/>
  <c r="O70"/>
  <c r="T70"/>
  <c r="M70"/>
  <c r="R70"/>
  <c r="U70"/>
  <c r="C255"/>
  <c r="D255"/>
  <c r="F141" i="15"/>
  <c r="D142"/>
  <c r="F182"/>
  <c r="I182"/>
  <c r="H182"/>
  <c r="G182"/>
  <c r="C221" i="18"/>
  <c r="D221"/>
  <c r="I152" i="15"/>
  <c r="M153"/>
  <c r="U153"/>
  <c r="N153"/>
  <c r="P153"/>
  <c r="O153"/>
  <c r="Q153"/>
  <c r="R153"/>
  <c r="S153"/>
  <c r="T153"/>
  <c r="Q155" i="18"/>
  <c r="M155"/>
  <c r="N155"/>
  <c r="P155"/>
  <c r="O155"/>
  <c r="T155"/>
  <c r="I154"/>
  <c r="R155"/>
  <c r="U155"/>
  <c r="S155"/>
  <c r="Q70" i="13"/>
  <c r="M70"/>
  <c r="N70"/>
  <c r="I69"/>
  <c r="U70"/>
  <c r="S70"/>
  <c r="R70"/>
  <c r="T70"/>
  <c r="P70"/>
  <c r="O70"/>
  <c r="D99"/>
  <c r="F98"/>
  <c r="D56" i="15"/>
  <c r="F55"/>
  <c r="U112"/>
  <c r="P112"/>
  <c r="O112"/>
  <c r="N112"/>
  <c r="M112"/>
  <c r="I111"/>
  <c r="Q112"/>
  <c r="T112"/>
  <c r="R112"/>
  <c r="S112"/>
  <c r="D101" i="17"/>
  <c r="F100"/>
  <c r="D56" i="18"/>
  <c r="F55"/>
  <c r="F217" i="13"/>
  <c r="C254" i="15"/>
  <c r="D254"/>
  <c r="F182" i="13"/>
  <c r="H182"/>
  <c r="I182"/>
  <c r="G182"/>
  <c r="H252" i="15"/>
  <c r="I252"/>
  <c r="F252"/>
  <c r="G252"/>
  <c r="C218" i="13"/>
  <c r="G252"/>
  <c r="I252"/>
  <c r="H252"/>
  <c r="F252"/>
  <c r="T112"/>
  <c r="Q112"/>
  <c r="P112"/>
  <c r="I111"/>
  <c r="O112"/>
  <c r="M112"/>
  <c r="S112"/>
  <c r="N112"/>
  <c r="R112"/>
  <c r="U112"/>
  <c r="Q153"/>
  <c r="R153"/>
  <c r="O153"/>
  <c r="T153"/>
  <c r="S153"/>
  <c r="U153"/>
  <c r="M153"/>
  <c r="I152"/>
  <c r="P153"/>
  <c r="N153"/>
  <c r="C183" i="17"/>
  <c r="C256" i="18"/>
  <c r="D183" i="15"/>
  <c r="F183" i="18"/>
  <c r="H183"/>
  <c r="G183"/>
  <c r="I183"/>
  <c r="D143"/>
  <c r="F142"/>
  <c r="F181" i="17"/>
  <c r="I181"/>
  <c r="H181"/>
  <c r="G181"/>
  <c r="C185" i="18"/>
  <c r="D185"/>
  <c r="C218" i="17"/>
  <c r="D218"/>
  <c r="F218" i="15" l="1"/>
  <c r="F56"/>
  <c r="D57"/>
  <c r="C186" i="18"/>
  <c r="C219" i="13"/>
  <c r="U111" i="15"/>
  <c r="S111"/>
  <c r="Q111"/>
  <c r="O111"/>
  <c r="M111"/>
  <c r="N111"/>
  <c r="I110"/>
  <c r="R111"/>
  <c r="P111"/>
  <c r="T111"/>
  <c r="D222" i="18"/>
  <c r="C222"/>
  <c r="Q69" i="15"/>
  <c r="S69"/>
  <c r="T69"/>
  <c r="M69"/>
  <c r="O69"/>
  <c r="I68"/>
  <c r="P69"/>
  <c r="R69"/>
  <c r="N69"/>
  <c r="U69"/>
  <c r="C184" i="13"/>
  <c r="D184"/>
  <c r="F183" i="15"/>
  <c r="G183"/>
  <c r="H183"/>
  <c r="I183"/>
  <c r="C255"/>
  <c r="D255"/>
  <c r="D102" i="17"/>
  <c r="F101"/>
  <c r="I68"/>
  <c r="T69"/>
  <c r="M69"/>
  <c r="U69"/>
  <c r="O69"/>
  <c r="N69"/>
  <c r="P69"/>
  <c r="R69"/>
  <c r="Q69"/>
  <c r="S69"/>
  <c r="D99" i="18"/>
  <c r="F98"/>
  <c r="F59" i="13"/>
  <c r="D60"/>
  <c r="F185" i="18"/>
  <c r="I185"/>
  <c r="G185"/>
  <c r="H185"/>
  <c r="C184" i="17"/>
  <c r="D184" s="1"/>
  <c r="P152" i="15"/>
  <c r="I151"/>
  <c r="Q152"/>
  <c r="S152"/>
  <c r="M152"/>
  <c r="R152"/>
  <c r="T152"/>
  <c r="U152"/>
  <c r="N152"/>
  <c r="O152"/>
  <c r="D142" i="13"/>
  <c r="F141"/>
  <c r="T111"/>
  <c r="S111"/>
  <c r="O111"/>
  <c r="Q111"/>
  <c r="M111"/>
  <c r="I110"/>
  <c r="R111"/>
  <c r="U111"/>
  <c r="P111"/>
  <c r="N111"/>
  <c r="D218"/>
  <c r="F56" i="18"/>
  <c r="D57"/>
  <c r="F55" i="17"/>
  <c r="D56"/>
  <c r="C257" i="18"/>
  <c r="D101" i="15"/>
  <c r="F100"/>
  <c r="D256" i="18"/>
  <c r="C185" i="15"/>
  <c r="D185"/>
  <c r="H253" i="13"/>
  <c r="G253"/>
  <c r="I253"/>
  <c r="F253"/>
  <c r="T154" i="18"/>
  <c r="S154"/>
  <c r="I153"/>
  <c r="R154"/>
  <c r="N154"/>
  <c r="P154"/>
  <c r="O154"/>
  <c r="Q154"/>
  <c r="U154"/>
  <c r="M154"/>
  <c r="I149" i="17"/>
  <c r="O150"/>
  <c r="P150"/>
  <c r="R150"/>
  <c r="S150"/>
  <c r="T150"/>
  <c r="U150"/>
  <c r="N150"/>
  <c r="Q150"/>
  <c r="M150"/>
  <c r="N69" i="13"/>
  <c r="M69"/>
  <c r="O69"/>
  <c r="Q69"/>
  <c r="P69"/>
  <c r="T69"/>
  <c r="S69"/>
  <c r="U69"/>
  <c r="I68"/>
  <c r="R69"/>
  <c r="F221" i="18"/>
  <c r="I221"/>
  <c r="H221"/>
  <c r="G221"/>
  <c r="G255" i="17"/>
  <c r="H255"/>
  <c r="F255"/>
  <c r="I255"/>
  <c r="D100" i="13"/>
  <c r="F99"/>
  <c r="C256" i="17"/>
  <c r="D256" s="1"/>
  <c r="D142"/>
  <c r="F141"/>
  <c r="F183" i="13"/>
  <c r="G183"/>
  <c r="H183"/>
  <c r="I183"/>
  <c r="U152"/>
  <c r="O152"/>
  <c r="S152"/>
  <c r="M152"/>
  <c r="Q152"/>
  <c r="I151"/>
  <c r="N152"/>
  <c r="T152"/>
  <c r="R152"/>
  <c r="P152"/>
  <c r="G254" i="15"/>
  <c r="F254"/>
  <c r="H254"/>
  <c r="I254"/>
  <c r="F217"/>
  <c r="I110" i="18"/>
  <c r="Q111"/>
  <c r="T111"/>
  <c r="P111"/>
  <c r="R111"/>
  <c r="U111"/>
  <c r="N111"/>
  <c r="O111"/>
  <c r="S111"/>
  <c r="M111"/>
  <c r="F218" i="17"/>
  <c r="C219"/>
  <c r="D219" s="1"/>
  <c r="D144" i="18"/>
  <c r="F143"/>
  <c r="D183" i="17"/>
  <c r="F142" i="15"/>
  <c r="D143"/>
  <c r="P70" i="18"/>
  <c r="M70"/>
  <c r="U70"/>
  <c r="T70"/>
  <c r="S70"/>
  <c r="I69"/>
  <c r="R70"/>
  <c r="O70"/>
  <c r="Q70"/>
  <c r="N70"/>
  <c r="D184" i="15"/>
  <c r="C254" i="13"/>
  <c r="D254"/>
  <c r="I110" i="17"/>
  <c r="U111"/>
  <c r="O111"/>
  <c r="M111"/>
  <c r="R111"/>
  <c r="S111"/>
  <c r="Q111"/>
  <c r="P111"/>
  <c r="N111"/>
  <c r="T111"/>
  <c r="D219" i="15"/>
  <c r="C219"/>
  <c r="F184" i="17" l="1"/>
  <c r="H184"/>
  <c r="I184"/>
  <c r="G184"/>
  <c r="F219"/>
  <c r="I256"/>
  <c r="F256"/>
  <c r="H256"/>
  <c r="G256"/>
  <c r="F185" i="15"/>
  <c r="G185"/>
  <c r="H185"/>
  <c r="I185"/>
  <c r="I109" i="13"/>
  <c r="T110"/>
  <c r="N110"/>
  <c r="S110"/>
  <c r="P110"/>
  <c r="O110"/>
  <c r="R110"/>
  <c r="Q110"/>
  <c r="M110"/>
  <c r="U110"/>
  <c r="S151" i="15"/>
  <c r="T151"/>
  <c r="N151"/>
  <c r="I150"/>
  <c r="U151"/>
  <c r="O151"/>
  <c r="M151"/>
  <c r="P151"/>
  <c r="Q151"/>
  <c r="R151"/>
  <c r="C187" i="18"/>
  <c r="C255" i="13"/>
  <c r="D255"/>
  <c r="F144" i="18"/>
  <c r="D145"/>
  <c r="Q110"/>
  <c r="U110"/>
  <c r="I109"/>
  <c r="N110"/>
  <c r="T110"/>
  <c r="S110"/>
  <c r="R110"/>
  <c r="O110"/>
  <c r="P110"/>
  <c r="M110"/>
  <c r="F142" i="17"/>
  <c r="D143"/>
  <c r="I148"/>
  <c r="R149"/>
  <c r="S149"/>
  <c r="M149"/>
  <c r="U149"/>
  <c r="P149"/>
  <c r="Q149"/>
  <c r="N149"/>
  <c r="O149"/>
  <c r="T149"/>
  <c r="I152" i="18"/>
  <c r="P153"/>
  <c r="U153"/>
  <c r="Q153"/>
  <c r="R153"/>
  <c r="S153"/>
  <c r="T153"/>
  <c r="N153"/>
  <c r="O153"/>
  <c r="M153"/>
  <c r="C186" i="15"/>
  <c r="D186"/>
  <c r="D58" i="18"/>
  <c r="F57"/>
  <c r="C256" i="15"/>
  <c r="D186" i="18"/>
  <c r="F184" i="15"/>
  <c r="G184"/>
  <c r="H184"/>
  <c r="I184"/>
  <c r="F256" i="18"/>
  <c r="C223"/>
  <c r="D223"/>
  <c r="F57" i="15"/>
  <c r="D58"/>
  <c r="I254" i="13"/>
  <c r="F254"/>
  <c r="G254"/>
  <c r="H254"/>
  <c r="F60"/>
  <c r="D61"/>
  <c r="F255" i="15"/>
  <c r="G255"/>
  <c r="I255"/>
  <c r="H255"/>
  <c r="C257" i="17"/>
  <c r="F218" i="13"/>
  <c r="C185" i="17"/>
  <c r="D100" i="18"/>
  <c r="F99"/>
  <c r="F222"/>
  <c r="I222"/>
  <c r="H222"/>
  <c r="G222"/>
  <c r="C220" i="15"/>
  <c r="D220"/>
  <c r="F101"/>
  <c r="D102"/>
  <c r="M68"/>
  <c r="U68"/>
  <c r="N68"/>
  <c r="P68"/>
  <c r="O68"/>
  <c r="Q68"/>
  <c r="I67"/>
  <c r="R68"/>
  <c r="S68"/>
  <c r="T68"/>
  <c r="F184" i="13"/>
  <c r="G184"/>
  <c r="I184"/>
  <c r="H184"/>
  <c r="D220"/>
  <c r="C220"/>
  <c r="C220" i="17"/>
  <c r="F219" i="15"/>
  <c r="F143"/>
  <c r="D144"/>
  <c r="D101" i="13"/>
  <c r="F100"/>
  <c r="C258" i="18"/>
  <c r="D258"/>
  <c r="I67" i="17"/>
  <c r="P68"/>
  <c r="Q68"/>
  <c r="S68"/>
  <c r="M68"/>
  <c r="N68"/>
  <c r="R68"/>
  <c r="O68"/>
  <c r="T68"/>
  <c r="U68"/>
  <c r="R151" i="13"/>
  <c r="I150"/>
  <c r="S151"/>
  <c r="Q151"/>
  <c r="T151"/>
  <c r="M151"/>
  <c r="P151"/>
  <c r="N151"/>
  <c r="O151"/>
  <c r="U151"/>
  <c r="D257" i="18"/>
  <c r="U110" i="17"/>
  <c r="I109"/>
  <c r="S110"/>
  <c r="Q110"/>
  <c r="O110"/>
  <c r="T110"/>
  <c r="M110"/>
  <c r="P110"/>
  <c r="N110"/>
  <c r="R110"/>
  <c r="S69" i="18"/>
  <c r="O69"/>
  <c r="N69"/>
  <c r="M69"/>
  <c r="Q69"/>
  <c r="P69"/>
  <c r="U69"/>
  <c r="I68"/>
  <c r="T69"/>
  <c r="R69"/>
  <c r="F183" i="17"/>
  <c r="I183"/>
  <c r="H183"/>
  <c r="G183"/>
  <c r="I67" i="13"/>
  <c r="P68"/>
  <c r="O68"/>
  <c r="T68"/>
  <c r="Q68"/>
  <c r="M68"/>
  <c r="S68"/>
  <c r="N68"/>
  <c r="U68"/>
  <c r="R68"/>
  <c r="D57" i="17"/>
  <c r="F56"/>
  <c r="D143" i="13"/>
  <c r="F142"/>
  <c r="D103" i="17"/>
  <c r="F102"/>
  <c r="C185" i="13"/>
  <c r="D185"/>
  <c r="S110" i="15"/>
  <c r="Q110"/>
  <c r="O110"/>
  <c r="M110"/>
  <c r="U110"/>
  <c r="T110"/>
  <c r="P110"/>
  <c r="R110"/>
  <c r="I109"/>
  <c r="N110"/>
  <c r="D219" i="13"/>
  <c r="F220" l="1"/>
  <c r="F100" i="18"/>
  <c r="D101"/>
  <c r="C186" i="17"/>
  <c r="D186" s="1"/>
  <c r="F186" i="15"/>
  <c r="I186"/>
  <c r="G186"/>
  <c r="H186"/>
  <c r="C257"/>
  <c r="D257" s="1"/>
  <c r="F255" i="13"/>
  <c r="G255"/>
  <c r="I255"/>
  <c r="H255"/>
  <c r="F219"/>
  <c r="D144"/>
  <c r="F143"/>
  <c r="D256" i="15"/>
  <c r="M148" i="17"/>
  <c r="U148"/>
  <c r="N148"/>
  <c r="I147"/>
  <c r="P148"/>
  <c r="O148"/>
  <c r="Q148"/>
  <c r="S148"/>
  <c r="T148"/>
  <c r="R148"/>
  <c r="C256" i="13"/>
  <c r="D256"/>
  <c r="I66" i="17"/>
  <c r="T67"/>
  <c r="M67"/>
  <c r="U67"/>
  <c r="O67"/>
  <c r="N67"/>
  <c r="Q67"/>
  <c r="S67"/>
  <c r="P67"/>
  <c r="R67"/>
  <c r="C221" i="15"/>
  <c r="D185" i="17"/>
  <c r="F143"/>
  <c r="D144"/>
  <c r="C188" i="18"/>
  <c r="D188"/>
  <c r="N150" i="15"/>
  <c r="O150"/>
  <c r="I149"/>
  <c r="Q150"/>
  <c r="S150"/>
  <c r="T150"/>
  <c r="U150"/>
  <c r="R150"/>
  <c r="M150"/>
  <c r="P150"/>
  <c r="I108"/>
  <c r="T109"/>
  <c r="R109"/>
  <c r="P109"/>
  <c r="N109"/>
  <c r="M109"/>
  <c r="O109"/>
  <c r="U109"/>
  <c r="S109"/>
  <c r="Q109"/>
  <c r="D58" i="17"/>
  <c r="F57"/>
  <c r="F258" i="18"/>
  <c r="D59" i="15"/>
  <c r="F58"/>
  <c r="D59" i="18"/>
  <c r="F58"/>
  <c r="I108"/>
  <c r="T109"/>
  <c r="P109"/>
  <c r="S109"/>
  <c r="O109"/>
  <c r="N109"/>
  <c r="U109"/>
  <c r="Q109"/>
  <c r="R109"/>
  <c r="M109"/>
  <c r="D187"/>
  <c r="F185" i="13"/>
  <c r="H185"/>
  <c r="I185"/>
  <c r="G185"/>
  <c r="U68" i="18"/>
  <c r="M68"/>
  <c r="I67"/>
  <c r="P68"/>
  <c r="O68"/>
  <c r="N68"/>
  <c r="T68"/>
  <c r="R68"/>
  <c r="Q68"/>
  <c r="S68"/>
  <c r="S109" i="17"/>
  <c r="Q109"/>
  <c r="O109"/>
  <c r="T109"/>
  <c r="M109"/>
  <c r="R109"/>
  <c r="N109"/>
  <c r="I108"/>
  <c r="U109"/>
  <c r="P109"/>
  <c r="D259" i="18"/>
  <c r="C259"/>
  <c r="C186" i="13"/>
  <c r="I66"/>
  <c r="P67"/>
  <c r="S67"/>
  <c r="R67"/>
  <c r="U67"/>
  <c r="T67"/>
  <c r="M67"/>
  <c r="N67"/>
  <c r="O67"/>
  <c r="Q67"/>
  <c r="C221" i="17"/>
  <c r="D221"/>
  <c r="F61" i="13"/>
  <c r="D62"/>
  <c r="F223" i="18"/>
  <c r="H223"/>
  <c r="G223"/>
  <c r="I223"/>
  <c r="C187" i="15"/>
  <c r="D187"/>
  <c r="F257" i="18"/>
  <c r="D102" i="13"/>
  <c r="F101"/>
  <c r="D220" i="17"/>
  <c r="C224" i="18"/>
  <c r="D224"/>
  <c r="D146"/>
  <c r="F145"/>
  <c r="I66" i="15"/>
  <c r="Q67"/>
  <c r="O67"/>
  <c r="P67"/>
  <c r="S67"/>
  <c r="M67"/>
  <c r="N67"/>
  <c r="R67"/>
  <c r="T67"/>
  <c r="U67"/>
  <c r="C258" i="17"/>
  <c r="D258" s="1"/>
  <c r="F220" i="15"/>
  <c r="D104" i="17"/>
  <c r="F103"/>
  <c r="N150" i="13"/>
  <c r="R150"/>
  <c r="T150"/>
  <c r="P150"/>
  <c r="U150"/>
  <c r="O150"/>
  <c r="I149"/>
  <c r="S150"/>
  <c r="Q150"/>
  <c r="M150"/>
  <c r="F144" i="15"/>
  <c r="D145"/>
  <c r="C221" i="13"/>
  <c r="D221" s="1"/>
  <c r="D103" i="15"/>
  <c r="F102"/>
  <c r="D257" i="17"/>
  <c r="F186" i="18"/>
  <c r="I186"/>
  <c r="H186"/>
  <c r="G186"/>
  <c r="U152"/>
  <c r="S152"/>
  <c r="I151"/>
  <c r="Q152"/>
  <c r="M152"/>
  <c r="R152"/>
  <c r="T152"/>
  <c r="N152"/>
  <c r="P152"/>
  <c r="O152"/>
  <c r="T109" i="13"/>
  <c r="U109"/>
  <c r="P109"/>
  <c r="R109"/>
  <c r="N109"/>
  <c r="S109"/>
  <c r="O109"/>
  <c r="I108"/>
  <c r="M109"/>
  <c r="Q109"/>
  <c r="F257" i="15" l="1"/>
  <c r="G257"/>
  <c r="H257"/>
  <c r="I257"/>
  <c r="F258" i="17"/>
  <c r="H258"/>
  <c r="G258"/>
  <c r="I258"/>
  <c r="F186"/>
  <c r="H186"/>
  <c r="G186"/>
  <c r="I186"/>
  <c r="F221" i="13"/>
  <c r="F220" i="17"/>
  <c r="F188" i="18"/>
  <c r="G188"/>
  <c r="I188"/>
  <c r="H188"/>
  <c r="T108"/>
  <c r="P108"/>
  <c r="I107"/>
  <c r="U108"/>
  <c r="Q108"/>
  <c r="S108"/>
  <c r="R108"/>
  <c r="O108"/>
  <c r="M108"/>
  <c r="N108"/>
  <c r="G256" i="13"/>
  <c r="I256"/>
  <c r="F256"/>
  <c r="H256"/>
  <c r="U151" i="18"/>
  <c r="O151"/>
  <c r="T151"/>
  <c r="N151"/>
  <c r="M151"/>
  <c r="S151"/>
  <c r="P151"/>
  <c r="I150"/>
  <c r="Q151"/>
  <c r="R151"/>
  <c r="F102" i="13"/>
  <c r="D103"/>
  <c r="I65"/>
  <c r="Q66"/>
  <c r="N66"/>
  <c r="M66"/>
  <c r="U66"/>
  <c r="S66"/>
  <c r="R66"/>
  <c r="P66"/>
  <c r="T66"/>
  <c r="O66"/>
  <c r="F144" i="17"/>
  <c r="D145"/>
  <c r="C257" i="13"/>
  <c r="D257"/>
  <c r="F224" i="18"/>
  <c r="H224"/>
  <c r="I224"/>
  <c r="G224"/>
  <c r="F259"/>
  <c r="C222" i="15"/>
  <c r="D222" s="1"/>
  <c r="C225" i="18"/>
  <c r="D225" s="1"/>
  <c r="F221" i="17"/>
  <c r="F187" i="18"/>
  <c r="H187"/>
  <c r="G187"/>
  <c r="I187"/>
  <c r="D145" i="13"/>
  <c r="F144"/>
  <c r="C222" i="17"/>
  <c r="D222"/>
  <c r="D102" i="18"/>
  <c r="F101"/>
  <c r="I107" i="17"/>
  <c r="T108"/>
  <c r="R108"/>
  <c r="P108"/>
  <c r="N108"/>
  <c r="M108"/>
  <c r="S108"/>
  <c r="U108"/>
  <c r="O108"/>
  <c r="Q108"/>
  <c r="I146"/>
  <c r="P147"/>
  <c r="Q147"/>
  <c r="S147"/>
  <c r="M147"/>
  <c r="N147"/>
  <c r="R147"/>
  <c r="O147"/>
  <c r="T147"/>
  <c r="U147"/>
  <c r="U108" i="13"/>
  <c r="S108"/>
  <c r="P108"/>
  <c r="M108"/>
  <c r="O108"/>
  <c r="N108"/>
  <c r="I107"/>
  <c r="Q108"/>
  <c r="R108"/>
  <c r="T108"/>
  <c r="F103" i="15"/>
  <c r="D104"/>
  <c r="F104" i="17"/>
  <c r="D105"/>
  <c r="I65" i="15"/>
  <c r="M66"/>
  <c r="U66"/>
  <c r="R66"/>
  <c r="S66"/>
  <c r="O66"/>
  <c r="Q66"/>
  <c r="P66"/>
  <c r="T66"/>
  <c r="N66"/>
  <c r="C187" i="13"/>
  <c r="D187"/>
  <c r="D59" i="17"/>
  <c r="F58"/>
  <c r="D186" i="13"/>
  <c r="F185" i="17"/>
  <c r="G185"/>
  <c r="I185"/>
  <c r="H185"/>
  <c r="D146" i="15"/>
  <c r="F145"/>
  <c r="C187" i="17"/>
  <c r="D187"/>
  <c r="F187" i="15"/>
  <c r="H187"/>
  <c r="I187"/>
  <c r="G187"/>
  <c r="C259" i="17"/>
  <c r="C188" i="15"/>
  <c r="O67" i="18"/>
  <c r="Q67"/>
  <c r="I66"/>
  <c r="P67"/>
  <c r="N67"/>
  <c r="U67"/>
  <c r="T67"/>
  <c r="R67"/>
  <c r="S67"/>
  <c r="M67"/>
  <c r="I65" i="17"/>
  <c r="P66"/>
  <c r="Q66"/>
  <c r="S66"/>
  <c r="M66"/>
  <c r="O66"/>
  <c r="N66"/>
  <c r="T66"/>
  <c r="R66"/>
  <c r="U66"/>
  <c r="C258" i="15"/>
  <c r="F257" i="17"/>
  <c r="H257"/>
  <c r="I257"/>
  <c r="G257"/>
  <c r="C189" i="18"/>
  <c r="D189"/>
  <c r="Q149" i="13"/>
  <c r="O149"/>
  <c r="P149"/>
  <c r="U149"/>
  <c r="S149"/>
  <c r="R149"/>
  <c r="I148"/>
  <c r="M149"/>
  <c r="N149"/>
  <c r="T149"/>
  <c r="D60" i="18"/>
  <c r="F59"/>
  <c r="C222" i="13"/>
  <c r="D222"/>
  <c r="D147" i="18"/>
  <c r="F146"/>
  <c r="D63" i="13"/>
  <c r="F62"/>
  <c r="C260" i="18"/>
  <c r="F59" i="15"/>
  <c r="D60"/>
  <c r="I107"/>
  <c r="U108"/>
  <c r="T108"/>
  <c r="M108"/>
  <c r="R108"/>
  <c r="N108"/>
  <c r="P108"/>
  <c r="S108"/>
  <c r="Q108"/>
  <c r="O108"/>
  <c r="I148"/>
  <c r="Q149"/>
  <c r="R149"/>
  <c r="T149"/>
  <c r="P149"/>
  <c r="S149"/>
  <c r="U149"/>
  <c r="M149"/>
  <c r="N149"/>
  <c r="O149"/>
  <c r="D221"/>
  <c r="F256"/>
  <c r="I256"/>
  <c r="G256"/>
  <c r="H256"/>
  <c r="F225" i="18" l="1"/>
  <c r="G225"/>
  <c r="I225"/>
  <c r="H225"/>
  <c r="F222" i="15"/>
  <c r="D188" i="13"/>
  <c r="C188"/>
  <c r="T107" i="15"/>
  <c r="R107"/>
  <c r="P107"/>
  <c r="N107"/>
  <c r="U107"/>
  <c r="S107"/>
  <c r="I106"/>
  <c r="M107"/>
  <c r="Q107"/>
  <c r="O107"/>
  <c r="S148" i="13"/>
  <c r="U148"/>
  <c r="I147"/>
  <c r="Q148"/>
  <c r="N148"/>
  <c r="O148"/>
  <c r="M148"/>
  <c r="R148"/>
  <c r="T148"/>
  <c r="P148"/>
  <c r="C190" i="18"/>
  <c r="I64" i="17"/>
  <c r="T65"/>
  <c r="M65"/>
  <c r="U65"/>
  <c r="O65"/>
  <c r="P65"/>
  <c r="Q65"/>
  <c r="N65"/>
  <c r="R65"/>
  <c r="S65"/>
  <c r="Q65" i="15"/>
  <c r="I64"/>
  <c r="U65"/>
  <c r="M65"/>
  <c r="O65"/>
  <c r="S65"/>
  <c r="T65"/>
  <c r="N65"/>
  <c r="P65"/>
  <c r="R65"/>
  <c r="I106" i="13"/>
  <c r="U107"/>
  <c r="S107"/>
  <c r="Q107"/>
  <c r="O107"/>
  <c r="M107"/>
  <c r="T107"/>
  <c r="R107"/>
  <c r="P107"/>
  <c r="N107"/>
  <c r="S146" i="17"/>
  <c r="T146"/>
  <c r="N146"/>
  <c r="M146"/>
  <c r="P146"/>
  <c r="O146"/>
  <c r="I145"/>
  <c r="Q146"/>
  <c r="R146"/>
  <c r="U146"/>
  <c r="D146" i="13"/>
  <c r="F145"/>
  <c r="D223"/>
  <c r="C223"/>
  <c r="D106" i="17"/>
  <c r="F105"/>
  <c r="I147" i="15"/>
  <c r="T148"/>
  <c r="M148"/>
  <c r="U148"/>
  <c r="O148"/>
  <c r="P148"/>
  <c r="Q148"/>
  <c r="R148"/>
  <c r="N148"/>
  <c r="S148"/>
  <c r="D259"/>
  <c r="C259"/>
  <c r="F146"/>
  <c r="D147"/>
  <c r="F257" i="13"/>
  <c r="H257"/>
  <c r="I257"/>
  <c r="G257"/>
  <c r="F189" i="18"/>
  <c r="I189"/>
  <c r="H189"/>
  <c r="G189"/>
  <c r="C223" i="17"/>
  <c r="D223"/>
  <c r="C258" i="13"/>
  <c r="D148" i="18"/>
  <c r="F147"/>
  <c r="Q66"/>
  <c r="R66"/>
  <c r="P66"/>
  <c r="I65"/>
  <c r="O66"/>
  <c r="S66"/>
  <c r="N66"/>
  <c r="M66"/>
  <c r="U66"/>
  <c r="T66"/>
  <c r="D146" i="17"/>
  <c r="F145"/>
  <c r="R150" i="18"/>
  <c r="T150"/>
  <c r="S150"/>
  <c r="P150"/>
  <c r="I149"/>
  <c r="O150"/>
  <c r="N150"/>
  <c r="Q150"/>
  <c r="M150"/>
  <c r="F60" i="15"/>
  <c r="D61"/>
  <c r="F222" i="13"/>
  <c r="C261" i="18"/>
  <c r="C189" i="15"/>
  <c r="D189" s="1"/>
  <c r="F187" i="17"/>
  <c r="I187"/>
  <c r="G187"/>
  <c r="H187"/>
  <c r="F186" i="13"/>
  <c r="H186"/>
  <c r="G186"/>
  <c r="I186"/>
  <c r="I106" i="17"/>
  <c r="T107"/>
  <c r="S107"/>
  <c r="R107"/>
  <c r="Q107"/>
  <c r="P107"/>
  <c r="U107"/>
  <c r="N107"/>
  <c r="O107"/>
  <c r="M107"/>
  <c r="C226" i="18"/>
  <c r="I64" i="13"/>
  <c r="T65"/>
  <c r="O65"/>
  <c r="M65"/>
  <c r="Q65"/>
  <c r="N65"/>
  <c r="R65"/>
  <c r="S65"/>
  <c r="U65"/>
  <c r="P65"/>
  <c r="U107" i="18"/>
  <c r="S107"/>
  <c r="R107"/>
  <c r="N107"/>
  <c r="I106"/>
  <c r="T107"/>
  <c r="P107"/>
  <c r="O107"/>
  <c r="M107"/>
  <c r="Q107"/>
  <c r="F221" i="15"/>
  <c r="D260" i="18"/>
  <c r="F60"/>
  <c r="D61"/>
  <c r="D188" i="15"/>
  <c r="C188" i="17"/>
  <c r="D188" s="1"/>
  <c r="D105" i="15"/>
  <c r="F104"/>
  <c r="F103" i="13"/>
  <c r="D104"/>
  <c r="F63"/>
  <c r="D64"/>
  <c r="C260" i="17"/>
  <c r="D260" s="1"/>
  <c r="F187" i="13"/>
  <c r="I187"/>
  <c r="H187"/>
  <c r="G187"/>
  <c r="F222" i="17"/>
  <c r="D258" i="15"/>
  <c r="D259" i="17"/>
  <c r="D60"/>
  <c r="F59"/>
  <c r="F102" i="18"/>
  <c r="D103"/>
  <c r="C223" i="15"/>
  <c r="D223" s="1"/>
  <c r="F189" l="1"/>
  <c r="G189"/>
  <c r="I189"/>
  <c r="H189"/>
  <c r="F188" i="17"/>
  <c r="H188"/>
  <c r="G188"/>
  <c r="I188"/>
  <c r="G260"/>
  <c r="F260"/>
  <c r="H260"/>
  <c r="I260"/>
  <c r="F223" i="15"/>
  <c r="C262" i="18"/>
  <c r="D262" s="1"/>
  <c r="C259" i="13"/>
  <c r="D259" s="1"/>
  <c r="C191" i="18"/>
  <c r="D191"/>
  <c r="D61" i="17"/>
  <c r="F60"/>
  <c r="D261" i="18"/>
  <c r="D258" i="13"/>
  <c r="I146" i="15"/>
  <c r="O147"/>
  <c r="P147"/>
  <c r="R147"/>
  <c r="M147"/>
  <c r="N147"/>
  <c r="Q147"/>
  <c r="S147"/>
  <c r="T147"/>
  <c r="U147"/>
  <c r="D190" i="18"/>
  <c r="T147" i="13"/>
  <c r="N147"/>
  <c r="P147"/>
  <c r="U147"/>
  <c r="R147"/>
  <c r="O147"/>
  <c r="Q147"/>
  <c r="S147"/>
  <c r="M147"/>
  <c r="I146"/>
  <c r="G259" i="17"/>
  <c r="H259"/>
  <c r="I259"/>
  <c r="F259"/>
  <c r="C227" i="18"/>
  <c r="D227"/>
  <c r="S65"/>
  <c r="R65"/>
  <c r="Q65"/>
  <c r="P65"/>
  <c r="M65"/>
  <c r="I64"/>
  <c r="U65"/>
  <c r="T65"/>
  <c r="O65"/>
  <c r="N65"/>
  <c r="F223" i="17"/>
  <c r="G258" i="15"/>
  <c r="F258"/>
  <c r="H258"/>
  <c r="I258"/>
  <c r="F105"/>
  <c r="D106"/>
  <c r="S106" i="18"/>
  <c r="I105"/>
  <c r="U106"/>
  <c r="T106"/>
  <c r="P106"/>
  <c r="O106"/>
  <c r="M106"/>
  <c r="R106"/>
  <c r="Q106"/>
  <c r="N106"/>
  <c r="D226"/>
  <c r="F146" i="17"/>
  <c r="D147"/>
  <c r="C224"/>
  <c r="D224"/>
  <c r="F106"/>
  <c r="D107"/>
  <c r="N145"/>
  <c r="O145"/>
  <c r="Q145"/>
  <c r="U145"/>
  <c r="M145"/>
  <c r="I144"/>
  <c r="R145"/>
  <c r="S145"/>
  <c r="T145"/>
  <c r="P145"/>
  <c r="I105" i="13"/>
  <c r="P106"/>
  <c r="N106"/>
  <c r="S106"/>
  <c r="T106"/>
  <c r="O106"/>
  <c r="U106"/>
  <c r="R106"/>
  <c r="Q106"/>
  <c r="M106"/>
  <c r="I148" i="18"/>
  <c r="U149"/>
  <c r="N149"/>
  <c r="Q149"/>
  <c r="P149"/>
  <c r="S149"/>
  <c r="R149"/>
  <c r="M149"/>
  <c r="T149"/>
  <c r="O149"/>
  <c r="F147" i="15"/>
  <c r="D148"/>
  <c r="C224" i="13"/>
  <c r="D224" s="1"/>
  <c r="M64" i="15"/>
  <c r="U64"/>
  <c r="O64"/>
  <c r="P64"/>
  <c r="R64"/>
  <c r="Q64"/>
  <c r="S64"/>
  <c r="T64"/>
  <c r="N64"/>
  <c r="I63"/>
  <c r="F260" i="18"/>
  <c r="C224" i="15"/>
  <c r="D224" s="1"/>
  <c r="C261" i="17"/>
  <c r="D261"/>
  <c r="C189"/>
  <c r="I105"/>
  <c r="T106"/>
  <c r="R106"/>
  <c r="P106"/>
  <c r="N106"/>
  <c r="S106"/>
  <c r="Q106"/>
  <c r="O106"/>
  <c r="M106"/>
  <c r="U106"/>
  <c r="F223" i="13"/>
  <c r="F103" i="18"/>
  <c r="D104"/>
  <c r="D65" i="13"/>
  <c r="F64"/>
  <c r="F188" i="15"/>
  <c r="I188"/>
  <c r="G188"/>
  <c r="H188"/>
  <c r="D62"/>
  <c r="F61"/>
  <c r="C260"/>
  <c r="D260" s="1"/>
  <c r="C189" i="13"/>
  <c r="D189" s="1"/>
  <c r="D105"/>
  <c r="F104"/>
  <c r="I63"/>
  <c r="P64"/>
  <c r="O64"/>
  <c r="Q64"/>
  <c r="T64"/>
  <c r="M64"/>
  <c r="R64"/>
  <c r="S64"/>
  <c r="U64"/>
  <c r="N64"/>
  <c r="D62" i="18"/>
  <c r="F61"/>
  <c r="C190" i="15"/>
  <c r="D190" s="1"/>
  <c r="F148" i="18"/>
  <c r="D149"/>
  <c r="F259" i="15"/>
  <c r="G259"/>
  <c r="I259"/>
  <c r="H259"/>
  <c r="D147" i="13"/>
  <c r="F146"/>
  <c r="P64" i="17"/>
  <c r="Q64"/>
  <c r="S64"/>
  <c r="N64"/>
  <c r="O64"/>
  <c r="R64"/>
  <c r="U64"/>
  <c r="M64"/>
  <c r="T64"/>
  <c r="I63"/>
  <c r="T106" i="15"/>
  <c r="R106"/>
  <c r="P106"/>
  <c r="N106"/>
  <c r="I105"/>
  <c r="U106"/>
  <c r="Q106"/>
  <c r="S106"/>
  <c r="O106"/>
  <c r="M106"/>
  <c r="F188" i="13"/>
  <c r="G188"/>
  <c r="I188"/>
  <c r="H188"/>
  <c r="F189" l="1"/>
  <c r="I189"/>
  <c r="H189"/>
  <c r="G189"/>
  <c r="H260" i="15"/>
  <c r="I260"/>
  <c r="F260"/>
  <c r="G260"/>
  <c r="F259" i="13"/>
  <c r="I259"/>
  <c r="G259"/>
  <c r="H259"/>
  <c r="F262" i="18"/>
  <c r="F190" i="15"/>
  <c r="G190"/>
  <c r="I190"/>
  <c r="H190"/>
  <c r="F224"/>
  <c r="F224" i="13"/>
  <c r="I143" i="17"/>
  <c r="Q144"/>
  <c r="R144"/>
  <c r="T144"/>
  <c r="U144"/>
  <c r="M144"/>
  <c r="O144"/>
  <c r="N144"/>
  <c r="P144"/>
  <c r="S144"/>
  <c r="I62" i="13"/>
  <c r="S63"/>
  <c r="O63"/>
  <c r="T63"/>
  <c r="U63"/>
  <c r="N63"/>
  <c r="Q63"/>
  <c r="R63"/>
  <c r="M63"/>
  <c r="P63"/>
  <c r="C225" i="17"/>
  <c r="D225"/>
  <c r="F261"/>
  <c r="I261"/>
  <c r="G261"/>
  <c r="H261"/>
  <c r="I62" i="15"/>
  <c r="Q63"/>
  <c r="R63"/>
  <c r="S63"/>
  <c r="U63"/>
  <c r="N63"/>
  <c r="O63"/>
  <c r="P63"/>
  <c r="M63"/>
  <c r="T63"/>
  <c r="F191" i="18"/>
  <c r="I191"/>
  <c r="H191"/>
  <c r="G191"/>
  <c r="D106" i="13"/>
  <c r="F105"/>
  <c r="C262" i="17"/>
  <c r="U105" i="13"/>
  <c r="I104"/>
  <c r="T105"/>
  <c r="R105"/>
  <c r="P105"/>
  <c r="N105"/>
  <c r="S105"/>
  <c r="M105"/>
  <c r="O105"/>
  <c r="Q105"/>
  <c r="F227" i="18"/>
  <c r="I227"/>
  <c r="H227"/>
  <c r="G227"/>
  <c r="F190"/>
  <c r="I190"/>
  <c r="H190"/>
  <c r="G190"/>
  <c r="C192"/>
  <c r="D192" s="1"/>
  <c r="F226"/>
  <c r="H226"/>
  <c r="G226"/>
  <c r="I226"/>
  <c r="C228"/>
  <c r="I62" i="17"/>
  <c r="R63"/>
  <c r="T63"/>
  <c r="U63"/>
  <c r="N63"/>
  <c r="M63"/>
  <c r="O63"/>
  <c r="Q63"/>
  <c r="S63"/>
  <c r="P63"/>
  <c r="D148"/>
  <c r="F147"/>
  <c r="S105" i="15"/>
  <c r="Q105"/>
  <c r="O105"/>
  <c r="M105"/>
  <c r="I104"/>
  <c r="R105"/>
  <c r="T105"/>
  <c r="P105"/>
  <c r="N105"/>
  <c r="U105"/>
  <c r="D148" i="13"/>
  <c r="F147"/>
  <c r="C191" i="15"/>
  <c r="D191"/>
  <c r="C190" i="13"/>
  <c r="D190"/>
  <c r="C225" i="15"/>
  <c r="D225" s="1"/>
  <c r="C225" i="13"/>
  <c r="D225"/>
  <c r="R105" i="18"/>
  <c r="Q105"/>
  <c r="M105"/>
  <c r="P105"/>
  <c r="O105"/>
  <c r="I104"/>
  <c r="S105"/>
  <c r="T105"/>
  <c r="U105"/>
  <c r="N105"/>
  <c r="U64"/>
  <c r="M64"/>
  <c r="S64"/>
  <c r="R64"/>
  <c r="Q64"/>
  <c r="P64"/>
  <c r="I63"/>
  <c r="O64"/>
  <c r="N64"/>
  <c r="T64"/>
  <c r="I145" i="15"/>
  <c r="T146"/>
  <c r="Q146"/>
  <c r="R146"/>
  <c r="U146"/>
  <c r="M146"/>
  <c r="N146"/>
  <c r="O146"/>
  <c r="P146"/>
  <c r="S146"/>
  <c r="C260" i="13"/>
  <c r="D260"/>
  <c r="F148" i="15"/>
  <c r="D149"/>
  <c r="F107" i="17"/>
  <c r="D108"/>
  <c r="H258" i="13"/>
  <c r="F258"/>
  <c r="I258"/>
  <c r="G258"/>
  <c r="D105" i="18"/>
  <c r="F104"/>
  <c r="C190" i="17"/>
  <c r="D190"/>
  <c r="F224"/>
  <c r="F62" i="15"/>
  <c r="D63"/>
  <c r="D189" i="17"/>
  <c r="I147" i="18"/>
  <c r="R148"/>
  <c r="O148"/>
  <c r="U148"/>
  <c r="P148"/>
  <c r="N148"/>
  <c r="T148"/>
  <c r="Q148"/>
  <c r="S148"/>
  <c r="M148"/>
  <c r="M146" i="13"/>
  <c r="T146"/>
  <c r="R146"/>
  <c r="P146"/>
  <c r="S146"/>
  <c r="U146"/>
  <c r="Q146"/>
  <c r="I145"/>
  <c r="O146"/>
  <c r="N146"/>
  <c r="F61" i="17"/>
  <c r="D62"/>
  <c r="D150" i="18"/>
  <c r="F149"/>
  <c r="F62"/>
  <c r="D63"/>
  <c r="D261" i="15"/>
  <c r="C261"/>
  <c r="F65" i="13"/>
  <c r="D66"/>
  <c r="T105" i="17"/>
  <c r="R105"/>
  <c r="P105"/>
  <c r="I104"/>
  <c r="U105"/>
  <c r="Q105"/>
  <c r="O105"/>
  <c r="S105"/>
  <c r="M105"/>
  <c r="N105"/>
  <c r="F106" i="15"/>
  <c r="D107"/>
  <c r="F261" i="18"/>
  <c r="C263"/>
  <c r="D263"/>
  <c r="F225" i="15" l="1"/>
  <c r="F192" i="18"/>
  <c r="H192"/>
  <c r="I192"/>
  <c r="G192"/>
  <c r="S104" i="17"/>
  <c r="Q104"/>
  <c r="O104"/>
  <c r="M104"/>
  <c r="R104"/>
  <c r="P104"/>
  <c r="N104"/>
  <c r="U104"/>
  <c r="T104"/>
  <c r="I103"/>
  <c r="P145" i="13"/>
  <c r="N145"/>
  <c r="M145"/>
  <c r="I144"/>
  <c r="T145"/>
  <c r="O145"/>
  <c r="R145"/>
  <c r="S145"/>
  <c r="U145"/>
  <c r="Q145"/>
  <c r="I144" i="15"/>
  <c r="O145"/>
  <c r="S145"/>
  <c r="T145"/>
  <c r="M145"/>
  <c r="U145"/>
  <c r="N145"/>
  <c r="P145"/>
  <c r="Q145"/>
  <c r="R145"/>
  <c r="I61"/>
  <c r="M62"/>
  <c r="U62"/>
  <c r="T62"/>
  <c r="O62"/>
  <c r="N62"/>
  <c r="P62"/>
  <c r="Q62"/>
  <c r="S62"/>
  <c r="R62"/>
  <c r="F261"/>
  <c r="H261"/>
  <c r="I261"/>
  <c r="G261"/>
  <c r="R104" i="18"/>
  <c r="U104"/>
  <c r="S104"/>
  <c r="M104"/>
  <c r="Q104"/>
  <c r="I103"/>
  <c r="P104"/>
  <c r="N104"/>
  <c r="T104"/>
  <c r="O104"/>
  <c r="C263" i="17"/>
  <c r="D263"/>
  <c r="F107" i="15"/>
  <c r="D108"/>
  <c r="D262" i="17"/>
  <c r="T62" i="13"/>
  <c r="S62"/>
  <c r="P62"/>
  <c r="R62"/>
  <c r="O62"/>
  <c r="I61"/>
  <c r="N62"/>
  <c r="U62"/>
  <c r="M62"/>
  <c r="Q62"/>
  <c r="F190" i="17"/>
  <c r="I190"/>
  <c r="G190"/>
  <c r="H190"/>
  <c r="F190" i="13"/>
  <c r="I190"/>
  <c r="G190"/>
  <c r="H190"/>
  <c r="C191" i="17"/>
  <c r="D191"/>
  <c r="I142"/>
  <c r="T143"/>
  <c r="M143"/>
  <c r="U143"/>
  <c r="O143"/>
  <c r="R143"/>
  <c r="S143"/>
  <c r="Q143"/>
  <c r="N143"/>
  <c r="P143"/>
  <c r="C264" i="18"/>
  <c r="D264"/>
  <c r="D67" i="13"/>
  <c r="F66"/>
  <c r="I62" i="18"/>
  <c r="O63"/>
  <c r="T63"/>
  <c r="S63"/>
  <c r="R63"/>
  <c r="Q63"/>
  <c r="P63"/>
  <c r="M63"/>
  <c r="U63"/>
  <c r="N63"/>
  <c r="F260" i="13"/>
  <c r="G260"/>
  <c r="I260"/>
  <c r="H260"/>
  <c r="F225"/>
  <c r="C229" i="18"/>
  <c r="M104" i="13"/>
  <c r="T104"/>
  <c r="R104"/>
  <c r="U104"/>
  <c r="N104"/>
  <c r="S104"/>
  <c r="O104"/>
  <c r="I103"/>
  <c r="Q104"/>
  <c r="P104"/>
  <c r="F225" i="17"/>
  <c r="C226" i="15"/>
  <c r="D64" i="18"/>
  <c r="F63"/>
  <c r="I146"/>
  <c r="Q147"/>
  <c r="M147"/>
  <c r="U147"/>
  <c r="T147"/>
  <c r="S147"/>
  <c r="R147"/>
  <c r="O147"/>
  <c r="P147"/>
  <c r="N147"/>
  <c r="F108" i="17"/>
  <c r="D109"/>
  <c r="F263" i="18"/>
  <c r="F189" i="17"/>
  <c r="H189"/>
  <c r="G189"/>
  <c r="I189"/>
  <c r="C191" i="13"/>
  <c r="D149" i="17"/>
  <c r="F148"/>
  <c r="D107" i="13"/>
  <c r="F106"/>
  <c r="D151" i="18"/>
  <c r="F150"/>
  <c r="U150"/>
  <c r="F63" i="15"/>
  <c r="D64"/>
  <c r="F149"/>
  <c r="D150"/>
  <c r="F191"/>
  <c r="I191"/>
  <c r="G191"/>
  <c r="H191"/>
  <c r="C193" i="18"/>
  <c r="D193"/>
  <c r="D63" i="17"/>
  <c r="F62"/>
  <c r="F105" i="18"/>
  <c r="D106"/>
  <c r="C192" i="15"/>
  <c r="U104"/>
  <c r="I103"/>
  <c r="T104"/>
  <c r="S104"/>
  <c r="P104"/>
  <c r="O104"/>
  <c r="R104"/>
  <c r="N104"/>
  <c r="Q104"/>
  <c r="M104"/>
  <c r="I61" i="17"/>
  <c r="N62"/>
  <c r="M62"/>
  <c r="O62"/>
  <c r="Q62"/>
  <c r="S62"/>
  <c r="T62"/>
  <c r="P62"/>
  <c r="R62"/>
  <c r="U62"/>
  <c r="C262" i="15"/>
  <c r="D262"/>
  <c r="C261" i="13"/>
  <c r="D261"/>
  <c r="C226"/>
  <c r="D226"/>
  <c r="F148"/>
  <c r="D149"/>
  <c r="D228" i="18"/>
  <c r="C226" i="17"/>
  <c r="D226"/>
  <c r="H261" i="13" l="1"/>
  <c r="G261"/>
  <c r="I261"/>
  <c r="F261"/>
  <c r="F226" i="17"/>
  <c r="C262" i="13"/>
  <c r="D262" s="1"/>
  <c r="D110" i="17"/>
  <c r="F109"/>
  <c r="C264"/>
  <c r="D264"/>
  <c r="Q61" i="15"/>
  <c r="N61"/>
  <c r="O61"/>
  <c r="R61"/>
  <c r="I60"/>
  <c r="M61"/>
  <c r="P61"/>
  <c r="T61"/>
  <c r="S61"/>
  <c r="U61"/>
  <c r="D152" i="18"/>
  <c r="F151"/>
  <c r="C192" i="17"/>
  <c r="D192" s="1"/>
  <c r="S144" i="13"/>
  <c r="I143"/>
  <c r="Q144"/>
  <c r="N144"/>
  <c r="U144"/>
  <c r="O144"/>
  <c r="M144"/>
  <c r="T144"/>
  <c r="R144"/>
  <c r="P144"/>
  <c r="R144" i="15"/>
  <c r="U144"/>
  <c r="M144"/>
  <c r="O144"/>
  <c r="Q144"/>
  <c r="I143"/>
  <c r="S144"/>
  <c r="T144"/>
  <c r="P144"/>
  <c r="N144"/>
  <c r="D150" i="13"/>
  <c r="F149"/>
  <c r="D151" i="15"/>
  <c r="F150"/>
  <c r="F107" i="13"/>
  <c r="D108"/>
  <c r="T146" i="18"/>
  <c r="I145"/>
  <c r="N146"/>
  <c r="S146"/>
  <c r="M146"/>
  <c r="U146"/>
  <c r="R146"/>
  <c r="Q146"/>
  <c r="O146"/>
  <c r="P146"/>
  <c r="F67" i="13"/>
  <c r="D68"/>
  <c r="C193" i="15"/>
  <c r="D193" s="1"/>
  <c r="C192" i="13"/>
  <c r="D192"/>
  <c r="C227" i="15"/>
  <c r="D227"/>
  <c r="D192"/>
  <c r="G262"/>
  <c r="H262"/>
  <c r="I262"/>
  <c r="F262"/>
  <c r="Q62" i="18"/>
  <c r="U62"/>
  <c r="T62"/>
  <c r="S62"/>
  <c r="N62"/>
  <c r="M62"/>
  <c r="I61"/>
  <c r="R62"/>
  <c r="O62"/>
  <c r="P62"/>
  <c r="F228"/>
  <c r="G228"/>
  <c r="H228"/>
  <c r="I228"/>
  <c r="C263" i="15"/>
  <c r="D263"/>
  <c r="F63" i="17"/>
  <c r="D64"/>
  <c r="U103" i="15"/>
  <c r="S103"/>
  <c r="Q103"/>
  <c r="O103"/>
  <c r="M103"/>
  <c r="T103"/>
  <c r="R103"/>
  <c r="N103"/>
  <c r="P103"/>
  <c r="I102"/>
  <c r="F193" i="18"/>
  <c r="G193"/>
  <c r="I193"/>
  <c r="H193"/>
  <c r="D65" i="15"/>
  <c r="F64"/>
  <c r="D150" i="17"/>
  <c r="F149"/>
  <c r="F64" i="18"/>
  <c r="D65"/>
  <c r="C265"/>
  <c r="D109" i="15"/>
  <c r="F108"/>
  <c r="I102" i="18"/>
  <c r="Q103"/>
  <c r="T103"/>
  <c r="P103"/>
  <c r="S103"/>
  <c r="M103"/>
  <c r="O103"/>
  <c r="N103"/>
  <c r="R103"/>
  <c r="U103"/>
  <c r="U103" i="17"/>
  <c r="P103"/>
  <c r="O103"/>
  <c r="N103"/>
  <c r="I102"/>
  <c r="T103"/>
  <c r="R103"/>
  <c r="Q103"/>
  <c r="M103"/>
  <c r="S103"/>
  <c r="C230" i="18"/>
  <c r="D230"/>
  <c r="I141" i="17"/>
  <c r="O142"/>
  <c r="P142"/>
  <c r="R142"/>
  <c r="Q142"/>
  <c r="S142"/>
  <c r="U142"/>
  <c r="N142"/>
  <c r="T142"/>
  <c r="M142"/>
  <c r="G263"/>
  <c r="H263"/>
  <c r="F263"/>
  <c r="I263"/>
  <c r="F191"/>
  <c r="I191"/>
  <c r="G191"/>
  <c r="H191"/>
  <c r="C227"/>
  <c r="F106" i="18"/>
  <c r="D107"/>
  <c r="I60" i="17"/>
  <c r="R61"/>
  <c r="P61"/>
  <c r="Q61"/>
  <c r="T61"/>
  <c r="O61"/>
  <c r="S61"/>
  <c r="M61"/>
  <c r="N61"/>
  <c r="U61"/>
  <c r="F264" i="18"/>
  <c r="F262" i="17"/>
  <c r="H262"/>
  <c r="I262"/>
  <c r="G262"/>
  <c r="F226" i="13"/>
  <c r="C227"/>
  <c r="D227"/>
  <c r="C194" i="18"/>
  <c r="D194" s="1"/>
  <c r="D191" i="13"/>
  <c r="D226" i="15"/>
  <c r="T103" i="13"/>
  <c r="I102"/>
  <c r="R103"/>
  <c r="U103"/>
  <c r="P103"/>
  <c r="N103"/>
  <c r="S103"/>
  <c r="O103"/>
  <c r="M103"/>
  <c r="Q103"/>
  <c r="D229" i="18"/>
  <c r="I60" i="13"/>
  <c r="P61"/>
  <c r="T61"/>
  <c r="O61"/>
  <c r="U61"/>
  <c r="N61"/>
  <c r="Q61"/>
  <c r="R61"/>
  <c r="M61"/>
  <c r="S61"/>
  <c r="F194" i="18" l="1"/>
  <c r="H194"/>
  <c r="I194"/>
  <c r="G194"/>
  <c r="F262" i="13"/>
  <c r="G262"/>
  <c r="H262"/>
  <c r="I262"/>
  <c r="F192" i="17"/>
  <c r="I192"/>
  <c r="G192"/>
  <c r="H192"/>
  <c r="F193" i="15"/>
  <c r="H193"/>
  <c r="G193"/>
  <c r="I193"/>
  <c r="F227"/>
  <c r="S145" i="18"/>
  <c r="P145"/>
  <c r="R145"/>
  <c r="M145"/>
  <c r="O145"/>
  <c r="N145"/>
  <c r="T145"/>
  <c r="U145"/>
  <c r="I144"/>
  <c r="Q145"/>
  <c r="F226" i="15"/>
  <c r="F64" i="17"/>
  <c r="D65"/>
  <c r="C228" i="15"/>
  <c r="D228"/>
  <c r="D109" i="13"/>
  <c r="F108"/>
  <c r="S143"/>
  <c r="U143"/>
  <c r="R143"/>
  <c r="N143"/>
  <c r="T143"/>
  <c r="O143"/>
  <c r="P143"/>
  <c r="M143"/>
  <c r="Q143"/>
  <c r="I142"/>
  <c r="F230" i="18"/>
  <c r="H230"/>
  <c r="G230"/>
  <c r="I230"/>
  <c r="C266"/>
  <c r="D266"/>
  <c r="F263" i="15"/>
  <c r="G263"/>
  <c r="I263"/>
  <c r="H263"/>
  <c r="C193" i="13"/>
  <c r="D193" s="1"/>
  <c r="C265" i="17"/>
  <c r="D265"/>
  <c r="I59"/>
  <c r="N60"/>
  <c r="S60"/>
  <c r="T60"/>
  <c r="M60"/>
  <c r="O60"/>
  <c r="P60"/>
  <c r="R60"/>
  <c r="Q60"/>
  <c r="U60"/>
  <c r="C231" i="18"/>
  <c r="D231" s="1"/>
  <c r="D265"/>
  <c r="C264" i="15"/>
  <c r="D264"/>
  <c r="S61" i="18"/>
  <c r="M61"/>
  <c r="U61"/>
  <c r="T61"/>
  <c r="Q61"/>
  <c r="P61"/>
  <c r="O61"/>
  <c r="I60"/>
  <c r="N61"/>
  <c r="R61"/>
  <c r="I142" i="15"/>
  <c r="M143"/>
  <c r="U143"/>
  <c r="N143"/>
  <c r="O143"/>
  <c r="Q143"/>
  <c r="P143"/>
  <c r="R143"/>
  <c r="S143"/>
  <c r="T143"/>
  <c r="C228" i="17"/>
  <c r="F191" i="13"/>
  <c r="I191"/>
  <c r="G191"/>
  <c r="H191"/>
  <c r="F192"/>
  <c r="G192"/>
  <c r="I192"/>
  <c r="H192"/>
  <c r="I59"/>
  <c r="O60"/>
  <c r="R60"/>
  <c r="U60"/>
  <c r="N60"/>
  <c r="Q60"/>
  <c r="P60"/>
  <c r="T60"/>
  <c r="S60"/>
  <c r="M60"/>
  <c r="F227"/>
  <c r="D66" i="18"/>
  <c r="F65"/>
  <c r="M60" i="15"/>
  <c r="U60"/>
  <c r="Q60"/>
  <c r="R60"/>
  <c r="T60"/>
  <c r="O60"/>
  <c r="P60"/>
  <c r="S60"/>
  <c r="I59"/>
  <c r="N60"/>
  <c r="D111" i="17"/>
  <c r="F110"/>
  <c r="F229" i="18"/>
  <c r="I229"/>
  <c r="H229"/>
  <c r="G229"/>
  <c r="C228" i="13"/>
  <c r="D228"/>
  <c r="D69"/>
  <c r="F68"/>
  <c r="Q102" i="18"/>
  <c r="U102"/>
  <c r="R102"/>
  <c r="N102"/>
  <c r="P102"/>
  <c r="O102"/>
  <c r="T102"/>
  <c r="I101"/>
  <c r="M102"/>
  <c r="S102"/>
  <c r="D151" i="17"/>
  <c r="F150"/>
  <c r="I140"/>
  <c r="R141"/>
  <c r="S141"/>
  <c r="M141"/>
  <c r="U141"/>
  <c r="O141"/>
  <c r="P141"/>
  <c r="T141"/>
  <c r="Q141"/>
  <c r="N141"/>
  <c r="U102"/>
  <c r="S102"/>
  <c r="Q102"/>
  <c r="O102"/>
  <c r="N102"/>
  <c r="R102"/>
  <c r="I101"/>
  <c r="P102"/>
  <c r="M102"/>
  <c r="T102"/>
  <c r="F109" i="15"/>
  <c r="D110"/>
  <c r="D66"/>
  <c r="F65"/>
  <c r="I264" i="17"/>
  <c r="F264"/>
  <c r="H264"/>
  <c r="G264"/>
  <c r="C195" i="18"/>
  <c r="D195"/>
  <c r="F107"/>
  <c r="D108"/>
  <c r="C194" i="15"/>
  <c r="D194"/>
  <c r="F151"/>
  <c r="D152"/>
  <c r="C193" i="17"/>
  <c r="I101" i="13"/>
  <c r="T102"/>
  <c r="O102"/>
  <c r="U102"/>
  <c r="R102"/>
  <c r="Q102"/>
  <c r="M102"/>
  <c r="N102"/>
  <c r="S102"/>
  <c r="P102"/>
  <c r="D227" i="17"/>
  <c r="S102" i="15"/>
  <c r="Q102"/>
  <c r="O102"/>
  <c r="M102"/>
  <c r="R102"/>
  <c r="P102"/>
  <c r="I101"/>
  <c r="N102"/>
  <c r="U102"/>
  <c r="T102"/>
  <c r="F192"/>
  <c r="I192"/>
  <c r="G192"/>
  <c r="H192"/>
  <c r="D151" i="13"/>
  <c r="F150"/>
  <c r="D153" i="18"/>
  <c r="F152"/>
  <c r="C263" i="13"/>
  <c r="D263"/>
  <c r="F193" l="1"/>
  <c r="I193"/>
  <c r="H193"/>
  <c r="G193"/>
  <c r="F231" i="18"/>
  <c r="G231"/>
  <c r="I231"/>
  <c r="H231"/>
  <c r="F266"/>
  <c r="F194" i="15"/>
  <c r="H194"/>
  <c r="G194"/>
  <c r="I194"/>
  <c r="F228" i="13"/>
  <c r="C266" i="17"/>
  <c r="D266" s="1"/>
  <c r="C267" i="18"/>
  <c r="D267"/>
  <c r="D110" i="13"/>
  <c r="F109"/>
  <c r="F227" i="17"/>
  <c r="C195" i="15"/>
  <c r="S101" i="17"/>
  <c r="Q101"/>
  <c r="O101"/>
  <c r="M101"/>
  <c r="P101"/>
  <c r="N101"/>
  <c r="U101"/>
  <c r="I100"/>
  <c r="R101"/>
  <c r="T101"/>
  <c r="I139"/>
  <c r="M140"/>
  <c r="U140"/>
  <c r="N140"/>
  <c r="P140"/>
  <c r="O140"/>
  <c r="R140"/>
  <c r="S140"/>
  <c r="Q140"/>
  <c r="T140"/>
  <c r="I58" i="15"/>
  <c r="Q59"/>
  <c r="T59"/>
  <c r="U59"/>
  <c r="N59"/>
  <c r="R59"/>
  <c r="S59"/>
  <c r="M59"/>
  <c r="O59"/>
  <c r="P59"/>
  <c r="I58" i="13"/>
  <c r="T59"/>
  <c r="S59"/>
  <c r="N59"/>
  <c r="M59"/>
  <c r="R59"/>
  <c r="Q59"/>
  <c r="P59"/>
  <c r="U59"/>
  <c r="O59"/>
  <c r="C265" i="15"/>
  <c r="D152" i="13"/>
  <c r="F151"/>
  <c r="D109" i="18"/>
  <c r="F108"/>
  <c r="C229" i="17"/>
  <c r="D229"/>
  <c r="F265" i="18"/>
  <c r="C229" i="15"/>
  <c r="D229"/>
  <c r="I143" i="18"/>
  <c r="S144"/>
  <c r="Q144"/>
  <c r="M144"/>
  <c r="O144"/>
  <c r="N144"/>
  <c r="P144"/>
  <c r="U144"/>
  <c r="T144"/>
  <c r="R144"/>
  <c r="T101" i="13"/>
  <c r="U101"/>
  <c r="S101"/>
  <c r="I100"/>
  <c r="Q101"/>
  <c r="O101"/>
  <c r="M101"/>
  <c r="R101"/>
  <c r="P101"/>
  <c r="N101"/>
  <c r="D67" i="15"/>
  <c r="F66"/>
  <c r="F151" i="17"/>
  <c r="D152"/>
  <c r="D67" i="18"/>
  <c r="F66"/>
  <c r="D228" i="17"/>
  <c r="F65"/>
  <c r="D66"/>
  <c r="F69" i="13"/>
  <c r="D70"/>
  <c r="F265" i="17"/>
  <c r="G265"/>
  <c r="H265"/>
  <c r="I265"/>
  <c r="F153" i="18"/>
  <c r="D154"/>
  <c r="G264" i="15"/>
  <c r="F264"/>
  <c r="I264"/>
  <c r="H264"/>
  <c r="D229" i="13"/>
  <c r="C229"/>
  <c r="G263"/>
  <c r="H263"/>
  <c r="I263"/>
  <c r="F263"/>
  <c r="P142" i="15"/>
  <c r="O142"/>
  <c r="Q142"/>
  <c r="S142"/>
  <c r="I141"/>
  <c r="M142"/>
  <c r="T142"/>
  <c r="U142"/>
  <c r="N142"/>
  <c r="R142"/>
  <c r="M142" i="13"/>
  <c r="R142"/>
  <c r="T142"/>
  <c r="P142"/>
  <c r="S142"/>
  <c r="U142"/>
  <c r="Q142"/>
  <c r="I141"/>
  <c r="O142"/>
  <c r="N142"/>
  <c r="F111" i="17"/>
  <c r="D112"/>
  <c r="U60" i="18"/>
  <c r="M60"/>
  <c r="N60"/>
  <c r="T60"/>
  <c r="R60"/>
  <c r="Q60"/>
  <c r="O60"/>
  <c r="P60"/>
  <c r="I59"/>
  <c r="S60"/>
  <c r="C194" i="13"/>
  <c r="D194"/>
  <c r="F228" i="15"/>
  <c r="I100"/>
  <c r="T101"/>
  <c r="R101"/>
  <c r="P101"/>
  <c r="N101"/>
  <c r="S101"/>
  <c r="Q101"/>
  <c r="M101"/>
  <c r="O101"/>
  <c r="U101"/>
  <c r="C194" i="17"/>
  <c r="D194" s="1"/>
  <c r="F195" i="18"/>
  <c r="G195"/>
  <c r="H195"/>
  <c r="I195"/>
  <c r="F110" i="15"/>
  <c r="D111"/>
  <c r="C232" i="18"/>
  <c r="D232"/>
  <c r="D193" i="17"/>
  <c r="C196" i="18"/>
  <c r="D196" s="1"/>
  <c r="C264" i="13"/>
  <c r="D264" s="1"/>
  <c r="D153" i="15"/>
  <c r="F152"/>
  <c r="T101" i="18"/>
  <c r="P101"/>
  <c r="S101"/>
  <c r="O101"/>
  <c r="R101"/>
  <c r="N101"/>
  <c r="M101"/>
  <c r="I100"/>
  <c r="Q101"/>
  <c r="U101"/>
  <c r="I58" i="17"/>
  <c r="R59"/>
  <c r="M59"/>
  <c r="N59"/>
  <c r="P59"/>
  <c r="Q59"/>
  <c r="O59"/>
  <c r="S59"/>
  <c r="T59"/>
  <c r="U59"/>
  <c r="F266" l="1"/>
  <c r="H266"/>
  <c r="G266"/>
  <c r="I266"/>
  <c r="H264" i="13"/>
  <c r="F264"/>
  <c r="G264"/>
  <c r="I264"/>
  <c r="F196" i="18"/>
  <c r="I196"/>
  <c r="H196"/>
  <c r="G196"/>
  <c r="F194" i="17"/>
  <c r="H194"/>
  <c r="I194"/>
  <c r="G194"/>
  <c r="F229" i="13"/>
  <c r="F229" i="17"/>
  <c r="F267" i="18"/>
  <c r="F232"/>
  <c r="I232"/>
  <c r="G232"/>
  <c r="H232"/>
  <c r="F194" i="13"/>
  <c r="G194"/>
  <c r="I194"/>
  <c r="H194"/>
  <c r="R141"/>
  <c r="M141"/>
  <c r="N141"/>
  <c r="I140"/>
  <c r="T141"/>
  <c r="P141"/>
  <c r="O141"/>
  <c r="U141"/>
  <c r="S141"/>
  <c r="Q141"/>
  <c r="U143" i="18"/>
  <c r="I142"/>
  <c r="O143"/>
  <c r="P143"/>
  <c r="Q143"/>
  <c r="M143"/>
  <c r="S143"/>
  <c r="T143"/>
  <c r="N143"/>
  <c r="R143"/>
  <c r="U58" i="13"/>
  <c r="I57"/>
  <c r="O58"/>
  <c r="P58"/>
  <c r="R58"/>
  <c r="S58"/>
  <c r="N58"/>
  <c r="Q58"/>
  <c r="M58"/>
  <c r="T58"/>
  <c r="C195"/>
  <c r="D195" s="1"/>
  <c r="C230" i="15"/>
  <c r="D230"/>
  <c r="I57"/>
  <c r="M58"/>
  <c r="U58"/>
  <c r="N58"/>
  <c r="O58"/>
  <c r="Q58"/>
  <c r="P58"/>
  <c r="R58"/>
  <c r="S58"/>
  <c r="T58"/>
  <c r="I99"/>
  <c r="Q100"/>
  <c r="P100"/>
  <c r="O100"/>
  <c r="N100"/>
  <c r="U100"/>
  <c r="S100"/>
  <c r="M100"/>
  <c r="T100"/>
  <c r="R100"/>
  <c r="O59" i="18"/>
  <c r="I58"/>
  <c r="N59"/>
  <c r="M59"/>
  <c r="U59"/>
  <c r="P59"/>
  <c r="Q59"/>
  <c r="T59"/>
  <c r="R59"/>
  <c r="S59"/>
  <c r="T100" i="13"/>
  <c r="U100"/>
  <c r="M100"/>
  <c r="O100"/>
  <c r="I99"/>
  <c r="R100"/>
  <c r="N100"/>
  <c r="P100"/>
  <c r="S100"/>
  <c r="Q100"/>
  <c r="I99" i="17"/>
  <c r="T100"/>
  <c r="R100"/>
  <c r="P100"/>
  <c r="N100"/>
  <c r="M100"/>
  <c r="S100"/>
  <c r="Q100"/>
  <c r="U100"/>
  <c r="O100"/>
  <c r="C196" i="15"/>
  <c r="D230" i="17"/>
  <c r="C230"/>
  <c r="C233" i="18"/>
  <c r="D233"/>
  <c r="C267" i="17"/>
  <c r="D267"/>
  <c r="D112" i="15"/>
  <c r="F111"/>
  <c r="F66" i="17"/>
  <c r="D67"/>
  <c r="C195"/>
  <c r="D195"/>
  <c r="C268" i="18"/>
  <c r="I99"/>
  <c r="T100"/>
  <c r="P100"/>
  <c r="U100"/>
  <c r="R100"/>
  <c r="N100"/>
  <c r="M100"/>
  <c r="O100"/>
  <c r="Q100"/>
  <c r="S100"/>
  <c r="F152" i="17"/>
  <c r="D153"/>
  <c r="D154" i="15"/>
  <c r="F153"/>
  <c r="F70" i="13"/>
  <c r="D71"/>
  <c r="C265"/>
  <c r="D265"/>
  <c r="F112" i="17"/>
  <c r="D113"/>
  <c r="F154" i="18"/>
  <c r="D155"/>
  <c r="I138" i="17"/>
  <c r="P139"/>
  <c r="Q139"/>
  <c r="S139"/>
  <c r="M139"/>
  <c r="O139"/>
  <c r="U139"/>
  <c r="T139"/>
  <c r="N139"/>
  <c r="R139"/>
  <c r="I140" i="15"/>
  <c r="S141"/>
  <c r="Q141"/>
  <c r="R141"/>
  <c r="U141"/>
  <c r="M141"/>
  <c r="N141"/>
  <c r="O141"/>
  <c r="P141"/>
  <c r="T141"/>
  <c r="C266"/>
  <c r="D266" s="1"/>
  <c r="F193" i="17"/>
  <c r="G193"/>
  <c r="H193"/>
  <c r="I193"/>
  <c r="D68" i="18"/>
  <c r="F67"/>
  <c r="D195" i="15"/>
  <c r="F229"/>
  <c r="D110" i="18"/>
  <c r="F109"/>
  <c r="F67" i="15"/>
  <c r="D68"/>
  <c r="F152" i="13"/>
  <c r="D153"/>
  <c r="I57" i="17"/>
  <c r="N58"/>
  <c r="P58"/>
  <c r="Q58"/>
  <c r="S58"/>
  <c r="M58"/>
  <c r="R58"/>
  <c r="T58"/>
  <c r="O58"/>
  <c r="U58"/>
  <c r="C197" i="18"/>
  <c r="C230" i="13"/>
  <c r="D230"/>
  <c r="F228" i="17"/>
  <c r="D265" i="15"/>
  <c r="D111" i="13"/>
  <c r="F110"/>
  <c r="G266" i="15" l="1"/>
  <c r="I266"/>
  <c r="F266"/>
  <c r="H266"/>
  <c r="F195" i="13"/>
  <c r="G195"/>
  <c r="H195"/>
  <c r="I195"/>
  <c r="D111" i="18"/>
  <c r="F110"/>
  <c r="D72" i="13"/>
  <c r="F71"/>
  <c r="C269" i="18"/>
  <c r="D269" s="1"/>
  <c r="S138" i="17"/>
  <c r="T138"/>
  <c r="N138"/>
  <c r="I137"/>
  <c r="O138"/>
  <c r="M138"/>
  <c r="P138"/>
  <c r="R138"/>
  <c r="Q138"/>
  <c r="U138"/>
  <c r="D268" i="18"/>
  <c r="F233"/>
  <c r="G233"/>
  <c r="H233"/>
  <c r="I233"/>
  <c r="C234"/>
  <c r="D234" s="1"/>
  <c r="D114" i="17"/>
  <c r="F113"/>
  <c r="D154"/>
  <c r="F153"/>
  <c r="F67"/>
  <c r="D68"/>
  <c r="C231"/>
  <c r="D231"/>
  <c r="Q58" i="18"/>
  <c r="O58"/>
  <c r="I57"/>
  <c r="N58"/>
  <c r="M58"/>
  <c r="U58"/>
  <c r="S58"/>
  <c r="T58"/>
  <c r="R58"/>
  <c r="P58"/>
  <c r="R142"/>
  <c r="U142"/>
  <c r="P142"/>
  <c r="Q142"/>
  <c r="M142"/>
  <c r="O142"/>
  <c r="T142"/>
  <c r="I141"/>
  <c r="S142"/>
  <c r="N142"/>
  <c r="F230" i="15"/>
  <c r="F230" i="17"/>
  <c r="C196" i="13"/>
  <c r="C198" i="18"/>
  <c r="I56" i="17"/>
  <c r="R57"/>
  <c r="Q57"/>
  <c r="S57"/>
  <c r="T57"/>
  <c r="U57"/>
  <c r="N57"/>
  <c r="O57"/>
  <c r="P57"/>
  <c r="M57"/>
  <c r="F155" i="18"/>
  <c r="D156"/>
  <c r="F195" i="17"/>
  <c r="H195"/>
  <c r="I195"/>
  <c r="G195"/>
  <c r="C231" i="15"/>
  <c r="D231"/>
  <c r="F230" i="13"/>
  <c r="F195" i="15"/>
  <c r="H195"/>
  <c r="I195"/>
  <c r="G195"/>
  <c r="C267"/>
  <c r="D267"/>
  <c r="C231" i="13"/>
  <c r="D231" s="1"/>
  <c r="F265"/>
  <c r="H265"/>
  <c r="G265"/>
  <c r="I265"/>
  <c r="C197" i="15"/>
  <c r="D197"/>
  <c r="I56" i="13"/>
  <c r="N57"/>
  <c r="O57"/>
  <c r="R57"/>
  <c r="U57"/>
  <c r="T57"/>
  <c r="M57"/>
  <c r="S57"/>
  <c r="P57"/>
  <c r="Q57"/>
  <c r="F265" i="15"/>
  <c r="I265"/>
  <c r="G265"/>
  <c r="H265"/>
  <c r="G267" i="17"/>
  <c r="H267"/>
  <c r="F267"/>
  <c r="I267"/>
  <c r="S140" i="13"/>
  <c r="I139"/>
  <c r="U140"/>
  <c r="Q140"/>
  <c r="N140"/>
  <c r="O140"/>
  <c r="M140"/>
  <c r="R140"/>
  <c r="P140"/>
  <c r="T140"/>
  <c r="C268" i="17"/>
  <c r="D268"/>
  <c r="I98"/>
  <c r="M99"/>
  <c r="N99"/>
  <c r="Q99"/>
  <c r="T99"/>
  <c r="O99"/>
  <c r="R99"/>
  <c r="U99"/>
  <c r="P99"/>
  <c r="S99"/>
  <c r="Q57" i="15"/>
  <c r="I56"/>
  <c r="P57"/>
  <c r="R57"/>
  <c r="T57"/>
  <c r="M57"/>
  <c r="N57"/>
  <c r="O57"/>
  <c r="S57"/>
  <c r="U57"/>
  <c r="D154" i="13"/>
  <c r="F153"/>
  <c r="D155" i="15"/>
  <c r="F154"/>
  <c r="C196" i="17"/>
  <c r="D196"/>
  <c r="D69" i="15"/>
  <c r="F68"/>
  <c r="F111" i="13"/>
  <c r="D112"/>
  <c r="D197" i="18"/>
  <c r="D69"/>
  <c r="F68"/>
  <c r="I139" i="15"/>
  <c r="N140"/>
  <c r="S140"/>
  <c r="T140"/>
  <c r="M140"/>
  <c r="Q140"/>
  <c r="R140"/>
  <c r="U140"/>
  <c r="P140"/>
  <c r="O140"/>
  <c r="C266" i="13"/>
  <c r="D266"/>
  <c r="U99" i="18"/>
  <c r="I98"/>
  <c r="S99"/>
  <c r="R99"/>
  <c r="N99"/>
  <c r="Q99"/>
  <c r="O99"/>
  <c r="T99"/>
  <c r="P99"/>
  <c r="M99"/>
  <c r="D113" i="15"/>
  <c r="F112"/>
  <c r="D196"/>
  <c r="U99" i="13"/>
  <c r="T99"/>
  <c r="R99"/>
  <c r="N99"/>
  <c r="P99"/>
  <c r="I98"/>
  <c r="S99"/>
  <c r="M99"/>
  <c r="Q99"/>
  <c r="O99"/>
  <c r="T99" i="15"/>
  <c r="R99"/>
  <c r="P99"/>
  <c r="N99"/>
  <c r="O99"/>
  <c r="U99"/>
  <c r="M99"/>
  <c r="Q99"/>
  <c r="I98"/>
  <c r="S99"/>
  <c r="F231" i="13" l="1"/>
  <c r="F234" i="18"/>
  <c r="H234"/>
  <c r="G234"/>
  <c r="I234"/>
  <c r="F269"/>
  <c r="D114" i="15"/>
  <c r="F113"/>
  <c r="F268" i="17"/>
  <c r="G268"/>
  <c r="H268"/>
  <c r="I268"/>
  <c r="F231" i="15"/>
  <c r="U98" i="18"/>
  <c r="S98"/>
  <c r="Q98"/>
  <c r="O98"/>
  <c r="N98"/>
  <c r="P98"/>
  <c r="M98"/>
  <c r="I97"/>
  <c r="R98"/>
  <c r="T98"/>
  <c r="C232" i="15"/>
  <c r="D232" s="1"/>
  <c r="N56" i="17"/>
  <c r="T56"/>
  <c r="S56"/>
  <c r="U56"/>
  <c r="I55"/>
  <c r="M56"/>
  <c r="P56"/>
  <c r="Q56"/>
  <c r="O56"/>
  <c r="R56"/>
  <c r="F114"/>
  <c r="D115"/>
  <c r="F112" i="13"/>
  <c r="D113"/>
  <c r="H266"/>
  <c r="F266"/>
  <c r="I266"/>
  <c r="G266"/>
  <c r="C197"/>
  <c r="D197"/>
  <c r="F68" i="17"/>
  <c r="D69"/>
  <c r="F69" i="15"/>
  <c r="D70"/>
  <c r="I55" i="13"/>
  <c r="N56"/>
  <c r="T56"/>
  <c r="Q56"/>
  <c r="M56"/>
  <c r="S56"/>
  <c r="O56"/>
  <c r="R56"/>
  <c r="P56"/>
  <c r="U56"/>
  <c r="D196"/>
  <c r="D70" i="18"/>
  <c r="F69"/>
  <c r="C269" i="17"/>
  <c r="D269" s="1"/>
  <c r="C199" i="18"/>
  <c r="D199"/>
  <c r="F231" i="17"/>
  <c r="D198" i="18"/>
  <c r="C232" i="17"/>
  <c r="D232" s="1"/>
  <c r="M56" i="15"/>
  <c r="U56"/>
  <c r="S56"/>
  <c r="T56"/>
  <c r="N56"/>
  <c r="I55"/>
  <c r="O56"/>
  <c r="Q56"/>
  <c r="R56"/>
  <c r="P56"/>
  <c r="F196" i="17"/>
  <c r="H196"/>
  <c r="I196"/>
  <c r="G196"/>
  <c r="F267" i="15"/>
  <c r="G267"/>
  <c r="I267"/>
  <c r="H267"/>
  <c r="F156" i="18"/>
  <c r="D157"/>
  <c r="D73" i="13"/>
  <c r="F72"/>
  <c r="I97"/>
  <c r="U98"/>
  <c r="O98"/>
  <c r="Q98"/>
  <c r="R98"/>
  <c r="M98"/>
  <c r="P98"/>
  <c r="S98"/>
  <c r="N98"/>
  <c r="T98"/>
  <c r="I140" i="18"/>
  <c r="U141"/>
  <c r="T141"/>
  <c r="N141"/>
  <c r="S141"/>
  <c r="R141"/>
  <c r="M141"/>
  <c r="O141"/>
  <c r="Q141"/>
  <c r="P141"/>
  <c r="F268"/>
  <c r="F197"/>
  <c r="H197"/>
  <c r="G197"/>
  <c r="I197"/>
  <c r="F155" i="15"/>
  <c r="D156"/>
  <c r="S139" i="13"/>
  <c r="Q139"/>
  <c r="R139"/>
  <c r="U139"/>
  <c r="T139"/>
  <c r="O139"/>
  <c r="P139"/>
  <c r="N139"/>
  <c r="M139"/>
  <c r="I138"/>
  <c r="T98" i="15"/>
  <c r="R98"/>
  <c r="P98"/>
  <c r="N98"/>
  <c r="I97"/>
  <c r="U98"/>
  <c r="M98"/>
  <c r="S98"/>
  <c r="O98"/>
  <c r="Q98"/>
  <c r="F154" i="13"/>
  <c r="D155"/>
  <c r="C267"/>
  <c r="D267" s="1"/>
  <c r="C232"/>
  <c r="D232"/>
  <c r="F196" i="15"/>
  <c r="G196"/>
  <c r="H196"/>
  <c r="I196"/>
  <c r="Q139"/>
  <c r="U139"/>
  <c r="M139"/>
  <c r="O139"/>
  <c r="N139"/>
  <c r="P139"/>
  <c r="R139"/>
  <c r="I138"/>
  <c r="S139"/>
  <c r="T139"/>
  <c r="F197"/>
  <c r="I197"/>
  <c r="G197"/>
  <c r="H197"/>
  <c r="D197" i="17"/>
  <c r="C197"/>
  <c r="I97"/>
  <c r="T98"/>
  <c r="R98"/>
  <c r="P98"/>
  <c r="N98"/>
  <c r="U98"/>
  <c r="S98"/>
  <c r="O98"/>
  <c r="M98"/>
  <c r="Q98"/>
  <c r="C198" i="15"/>
  <c r="C268"/>
  <c r="D268" s="1"/>
  <c r="S57" i="18"/>
  <c r="P57"/>
  <c r="O57"/>
  <c r="I56"/>
  <c r="N57"/>
  <c r="T57"/>
  <c r="R57"/>
  <c r="M57"/>
  <c r="Q57"/>
  <c r="U57"/>
  <c r="F154" i="17"/>
  <c r="D155"/>
  <c r="N137"/>
  <c r="O137"/>
  <c r="Q137"/>
  <c r="T137"/>
  <c r="I136"/>
  <c r="U137"/>
  <c r="M137"/>
  <c r="P137"/>
  <c r="R137"/>
  <c r="S137"/>
  <c r="D112" i="18"/>
  <c r="F111"/>
  <c r="F269" i="17" l="1"/>
  <c r="G269"/>
  <c r="H269"/>
  <c r="I269"/>
  <c r="F232"/>
  <c r="F232" i="15"/>
  <c r="H268"/>
  <c r="I268"/>
  <c r="F268"/>
  <c r="G268"/>
  <c r="F267" i="13"/>
  <c r="H267"/>
  <c r="G267"/>
  <c r="I267"/>
  <c r="C199" i="15"/>
  <c r="D199"/>
  <c r="M138" i="13"/>
  <c r="T138"/>
  <c r="R138"/>
  <c r="P138"/>
  <c r="S138"/>
  <c r="I137"/>
  <c r="O138"/>
  <c r="Q138"/>
  <c r="U138"/>
  <c r="N138"/>
  <c r="F198" i="18"/>
  <c r="H198"/>
  <c r="I198"/>
  <c r="G198"/>
  <c r="F69" i="17"/>
  <c r="D70"/>
  <c r="F70" i="18"/>
  <c r="D71"/>
  <c r="F197" i="13"/>
  <c r="I197"/>
  <c r="G197"/>
  <c r="H197"/>
  <c r="T97" i="17"/>
  <c r="R97"/>
  <c r="P97"/>
  <c r="N97"/>
  <c r="I96"/>
  <c r="U97"/>
  <c r="S97"/>
  <c r="Q97"/>
  <c r="M97"/>
  <c r="O97"/>
  <c r="S97" i="15"/>
  <c r="Q97"/>
  <c r="O97"/>
  <c r="M97"/>
  <c r="N97"/>
  <c r="P97"/>
  <c r="I96"/>
  <c r="T97"/>
  <c r="R97"/>
  <c r="U97"/>
  <c r="F196" i="13"/>
  <c r="I196"/>
  <c r="G196"/>
  <c r="H196"/>
  <c r="C198"/>
  <c r="D198"/>
  <c r="F114" i="15"/>
  <c r="D115"/>
  <c r="I54"/>
  <c r="Q55"/>
  <c r="M55"/>
  <c r="N55"/>
  <c r="P55"/>
  <c r="U55"/>
  <c r="O55"/>
  <c r="R55"/>
  <c r="S55"/>
  <c r="T55"/>
  <c r="F156"/>
  <c r="D157"/>
  <c r="D158" i="18"/>
  <c r="F157"/>
  <c r="D116" i="17"/>
  <c r="F115"/>
  <c r="R97" i="18"/>
  <c r="I96"/>
  <c r="Q97"/>
  <c r="M97"/>
  <c r="O97"/>
  <c r="T97"/>
  <c r="N97"/>
  <c r="U97"/>
  <c r="P97"/>
  <c r="S97"/>
  <c r="C198" i="17"/>
  <c r="D198" s="1"/>
  <c r="I137" i="15"/>
  <c r="T138"/>
  <c r="N138"/>
  <c r="O138"/>
  <c r="Q138"/>
  <c r="M138"/>
  <c r="R138"/>
  <c r="S138"/>
  <c r="U138"/>
  <c r="P138"/>
  <c r="D156" i="13"/>
  <c r="F155"/>
  <c r="F232"/>
  <c r="D198" i="15"/>
  <c r="D74" i="13"/>
  <c r="F73"/>
  <c r="I54" i="17"/>
  <c r="R55"/>
  <c r="N55"/>
  <c r="U55"/>
  <c r="O55"/>
  <c r="M55"/>
  <c r="Q55"/>
  <c r="S55"/>
  <c r="P55"/>
  <c r="T55"/>
  <c r="F155"/>
  <c r="D156"/>
  <c r="I135"/>
  <c r="Q136"/>
  <c r="R136"/>
  <c r="T136"/>
  <c r="S136"/>
  <c r="U136"/>
  <c r="N136"/>
  <c r="O136"/>
  <c r="P136"/>
  <c r="M136"/>
  <c r="D71" i="15"/>
  <c r="F70"/>
  <c r="D114" i="13"/>
  <c r="F113"/>
  <c r="C233"/>
  <c r="D233"/>
  <c r="U56" i="18"/>
  <c r="M56"/>
  <c r="Q56"/>
  <c r="P56"/>
  <c r="O56"/>
  <c r="I55"/>
  <c r="N56"/>
  <c r="T56"/>
  <c r="S56"/>
  <c r="R56"/>
  <c r="C268" i="13"/>
  <c r="D268"/>
  <c r="F197" i="17"/>
  <c r="I197"/>
  <c r="H197"/>
  <c r="G197"/>
  <c r="U140" i="18"/>
  <c r="O140"/>
  <c r="I139"/>
  <c r="R140"/>
  <c r="T140"/>
  <c r="S140"/>
  <c r="N140"/>
  <c r="Q140"/>
  <c r="M140"/>
  <c r="P140"/>
  <c r="F199"/>
  <c r="H199"/>
  <c r="I199"/>
  <c r="G199"/>
  <c r="O55" i="13"/>
  <c r="T55"/>
  <c r="N55"/>
  <c r="S55"/>
  <c r="I54"/>
  <c r="R55"/>
  <c r="Q55"/>
  <c r="P55"/>
  <c r="M55"/>
  <c r="U55"/>
  <c r="D113" i="18"/>
  <c r="F112"/>
  <c r="C269" i="15"/>
  <c r="D269" s="1"/>
  <c r="U97" i="13"/>
  <c r="I96"/>
  <c r="S97"/>
  <c r="O97"/>
  <c r="Q97"/>
  <c r="M97"/>
  <c r="R97"/>
  <c r="P97"/>
  <c r="N97"/>
  <c r="T97"/>
  <c r="C233" i="17"/>
  <c r="D233" s="1"/>
  <c r="C233" i="15"/>
  <c r="F270" i="18"/>
  <c r="F269" i="15" l="1"/>
  <c r="G269"/>
  <c r="H269"/>
  <c r="I269"/>
  <c r="F233" i="17"/>
  <c r="F198"/>
  <c r="I198"/>
  <c r="H198"/>
  <c r="G198"/>
  <c r="D115" i="13"/>
  <c r="F114"/>
  <c r="I53" i="17"/>
  <c r="N54"/>
  <c r="Q54"/>
  <c r="M54"/>
  <c r="P54"/>
  <c r="U54"/>
  <c r="O54"/>
  <c r="R54"/>
  <c r="T54"/>
  <c r="S54"/>
  <c r="F115" i="15"/>
  <c r="D116"/>
  <c r="D157" i="13"/>
  <c r="F156"/>
  <c r="E270" i="18"/>
  <c r="I29"/>
  <c r="J29" s="1"/>
  <c r="G241"/>
  <c r="I242"/>
  <c r="H240"/>
  <c r="I243"/>
  <c r="G245"/>
  <c r="G240"/>
  <c r="I241"/>
  <c r="H242"/>
  <c r="G243"/>
  <c r="H245"/>
  <c r="I239"/>
  <c r="G239"/>
  <c r="H241"/>
  <c r="G242"/>
  <c r="I244"/>
  <c r="H239"/>
  <c r="G244"/>
  <c r="H244"/>
  <c r="H243"/>
  <c r="I245"/>
  <c r="I240"/>
  <c r="I246"/>
  <c r="H246"/>
  <c r="G246"/>
  <c r="I247"/>
  <c r="G247"/>
  <c r="H247"/>
  <c r="H248"/>
  <c r="G248"/>
  <c r="I248"/>
  <c r="G249"/>
  <c r="I249"/>
  <c r="I250"/>
  <c r="G250"/>
  <c r="H250"/>
  <c r="H249"/>
  <c r="G251"/>
  <c r="I251"/>
  <c r="H251"/>
  <c r="I252"/>
  <c r="H252"/>
  <c r="G252"/>
  <c r="H253"/>
  <c r="I253"/>
  <c r="H254"/>
  <c r="G253"/>
  <c r="G254"/>
  <c r="I254"/>
  <c r="H255"/>
  <c r="I255"/>
  <c r="G255"/>
  <c r="I256"/>
  <c r="H256"/>
  <c r="G256"/>
  <c r="H257"/>
  <c r="I257"/>
  <c r="I258"/>
  <c r="G257"/>
  <c r="H258"/>
  <c r="G258"/>
  <c r="G259"/>
  <c r="I259"/>
  <c r="H259"/>
  <c r="I260"/>
  <c r="H260"/>
  <c r="G260"/>
  <c r="G261"/>
  <c r="I261"/>
  <c r="G262"/>
  <c r="H261"/>
  <c r="I262"/>
  <c r="H262"/>
  <c r="I263"/>
  <c r="H263"/>
  <c r="G263"/>
  <c r="G264"/>
  <c r="H264"/>
  <c r="I264"/>
  <c r="H265"/>
  <c r="G266"/>
  <c r="G265"/>
  <c r="I266"/>
  <c r="H266"/>
  <c r="I265"/>
  <c r="I267"/>
  <c r="H267"/>
  <c r="G267"/>
  <c r="G268"/>
  <c r="I268"/>
  <c r="H268"/>
  <c r="H269"/>
  <c r="G269"/>
  <c r="I269"/>
  <c r="D72" i="15"/>
  <c r="F71"/>
  <c r="F74" i="13"/>
  <c r="D75"/>
  <c r="F198"/>
  <c r="G198"/>
  <c r="I198"/>
  <c r="H198"/>
  <c r="F70" i="17"/>
  <c r="D71"/>
  <c r="F199" i="15"/>
  <c r="I199"/>
  <c r="G199"/>
  <c r="H199"/>
  <c r="F198"/>
  <c r="I198"/>
  <c r="G198"/>
  <c r="H198"/>
  <c r="O137"/>
  <c r="P137"/>
  <c r="Q137"/>
  <c r="S137"/>
  <c r="U137"/>
  <c r="M137"/>
  <c r="N137"/>
  <c r="I136"/>
  <c r="R137"/>
  <c r="T137"/>
  <c r="D159" i="18"/>
  <c r="F158"/>
  <c r="D114"/>
  <c r="F113"/>
  <c r="T135" i="17"/>
  <c r="I134"/>
  <c r="M135"/>
  <c r="U135"/>
  <c r="O135"/>
  <c r="Q135"/>
  <c r="R135"/>
  <c r="N135"/>
  <c r="S135"/>
  <c r="P135"/>
  <c r="F157" i="15"/>
  <c r="D158"/>
  <c r="O137" i="13"/>
  <c r="N137"/>
  <c r="M137"/>
  <c r="I136"/>
  <c r="T137"/>
  <c r="P137"/>
  <c r="R137"/>
  <c r="U137"/>
  <c r="S137"/>
  <c r="Q137"/>
  <c r="F268"/>
  <c r="I268"/>
  <c r="G268"/>
  <c r="H268"/>
  <c r="F116" i="17"/>
  <c r="D117"/>
  <c r="P54" i="13"/>
  <c r="O54"/>
  <c r="S54"/>
  <c r="R54"/>
  <c r="U54"/>
  <c r="N54"/>
  <c r="M54"/>
  <c r="Q54"/>
  <c r="I53"/>
  <c r="T54"/>
  <c r="T139" i="18"/>
  <c r="I138"/>
  <c r="R139"/>
  <c r="Q139"/>
  <c r="M139"/>
  <c r="P139"/>
  <c r="O139"/>
  <c r="N139"/>
  <c r="S139"/>
  <c r="U139"/>
  <c r="C269" i="13"/>
  <c r="D269"/>
  <c r="C234" i="15"/>
  <c r="D234"/>
  <c r="C199" i="13"/>
  <c r="D199" s="1"/>
  <c r="S96" i="15"/>
  <c r="Q96"/>
  <c r="M96"/>
  <c r="N96"/>
  <c r="I95"/>
  <c r="T96"/>
  <c r="O96"/>
  <c r="R96"/>
  <c r="U96"/>
  <c r="P96"/>
  <c r="F233" i="13"/>
  <c r="D157" i="17"/>
  <c r="F156"/>
  <c r="C199"/>
  <c r="D199"/>
  <c r="F71" i="18"/>
  <c r="D72"/>
  <c r="D233" i="15"/>
  <c r="C234" i="13"/>
  <c r="D234"/>
  <c r="R96" i="18"/>
  <c r="Q96"/>
  <c r="O96"/>
  <c r="T96"/>
  <c r="P96"/>
  <c r="M96"/>
  <c r="S96"/>
  <c r="N96"/>
  <c r="I95"/>
  <c r="U96"/>
  <c r="D234" i="17"/>
  <c r="C234"/>
  <c r="I95" i="13"/>
  <c r="O96"/>
  <c r="M96"/>
  <c r="R96"/>
  <c r="N96"/>
  <c r="P96"/>
  <c r="T96"/>
  <c r="U96"/>
  <c r="S96"/>
  <c r="Q96"/>
  <c r="I54" i="18"/>
  <c r="O55"/>
  <c r="R55"/>
  <c r="Q55"/>
  <c r="P55"/>
  <c r="T55"/>
  <c r="U55"/>
  <c r="N55"/>
  <c r="S55"/>
  <c r="M55"/>
  <c r="I53" i="15"/>
  <c r="M54"/>
  <c r="U54"/>
  <c r="P54"/>
  <c r="Q54"/>
  <c r="S54"/>
  <c r="T54"/>
  <c r="O54"/>
  <c r="R54"/>
  <c r="N54"/>
  <c r="S96" i="17"/>
  <c r="Q96"/>
  <c r="O96"/>
  <c r="M96"/>
  <c r="I95"/>
  <c r="U96"/>
  <c r="T96"/>
  <c r="N96"/>
  <c r="R96"/>
  <c r="P96"/>
  <c r="F199" i="13" l="1"/>
  <c r="G199"/>
  <c r="I199"/>
  <c r="H199"/>
  <c r="R136" i="15"/>
  <c r="I135"/>
  <c r="Q136"/>
  <c r="S136"/>
  <c r="U136"/>
  <c r="P136"/>
  <c r="T136"/>
  <c r="N136"/>
  <c r="O136"/>
  <c r="M136"/>
  <c r="F72"/>
  <c r="D73"/>
  <c r="F234" i="13"/>
  <c r="F235" s="1"/>
  <c r="H234" s="1"/>
  <c r="I234"/>
  <c r="G234"/>
  <c r="I94" i="17"/>
  <c r="U95"/>
  <c r="T95"/>
  <c r="S95"/>
  <c r="R95"/>
  <c r="Q95"/>
  <c r="M95"/>
  <c r="O95"/>
  <c r="P95"/>
  <c r="N95"/>
  <c r="Q54" i="18"/>
  <c r="S54"/>
  <c r="R54"/>
  <c r="P54"/>
  <c r="U54"/>
  <c r="I53"/>
  <c r="T54"/>
  <c r="N54"/>
  <c r="O54"/>
  <c r="M54"/>
  <c r="F234" i="15"/>
  <c r="D118" i="17"/>
  <c r="F117"/>
  <c r="F234"/>
  <c r="F235" s="1"/>
  <c r="I234"/>
  <c r="I137" i="18"/>
  <c r="N138"/>
  <c r="T138"/>
  <c r="Q138"/>
  <c r="S138"/>
  <c r="P138"/>
  <c r="O138"/>
  <c r="M138"/>
  <c r="R138"/>
  <c r="U138"/>
  <c r="S136" i="13"/>
  <c r="U136"/>
  <c r="Q136"/>
  <c r="N136"/>
  <c r="O136"/>
  <c r="I135"/>
  <c r="M136"/>
  <c r="P136"/>
  <c r="R136"/>
  <c r="T136"/>
  <c r="D158"/>
  <c r="F157"/>
  <c r="F157" i="17"/>
  <c r="D158"/>
  <c r="D159" i="15"/>
  <c r="F158"/>
  <c r="F233"/>
  <c r="R95" i="13"/>
  <c r="P95"/>
  <c r="N95"/>
  <c r="I94"/>
  <c r="T95"/>
  <c r="S95"/>
  <c r="U95"/>
  <c r="Q95"/>
  <c r="O95"/>
  <c r="M95"/>
  <c r="D73" i="18"/>
  <c r="F72"/>
  <c r="H269" i="13"/>
  <c r="G269"/>
  <c r="I269"/>
  <c r="F269"/>
  <c r="I133" i="17"/>
  <c r="O134"/>
  <c r="P134"/>
  <c r="R134"/>
  <c r="N134"/>
  <c r="Q134"/>
  <c r="T134"/>
  <c r="M134"/>
  <c r="S134"/>
  <c r="U134"/>
  <c r="F71"/>
  <c r="D72"/>
  <c r="F115" i="13"/>
  <c r="D116"/>
  <c r="F199" i="17"/>
  <c r="I199"/>
  <c r="H199"/>
  <c r="G199"/>
  <c r="F114" i="18"/>
  <c r="D115"/>
  <c r="G270"/>
  <c r="D117" i="15"/>
  <c r="F116"/>
  <c r="P53" i="13"/>
  <c r="U53"/>
  <c r="I52"/>
  <c r="O53"/>
  <c r="N53"/>
  <c r="T53"/>
  <c r="S53"/>
  <c r="R53"/>
  <c r="Q53"/>
  <c r="M53"/>
  <c r="D160" i="18"/>
  <c r="F159"/>
  <c r="F75" i="13"/>
  <c r="D76"/>
  <c r="I52" i="17"/>
  <c r="R53"/>
  <c r="T53"/>
  <c r="N53"/>
  <c r="O53"/>
  <c r="Q53"/>
  <c r="S53"/>
  <c r="U53"/>
  <c r="P53"/>
  <c r="M53"/>
  <c r="S95" i="15"/>
  <c r="Q95"/>
  <c r="O95"/>
  <c r="M95"/>
  <c r="U95"/>
  <c r="T95"/>
  <c r="I94"/>
  <c r="N95"/>
  <c r="R95"/>
  <c r="P95"/>
  <c r="Q53"/>
  <c r="S53"/>
  <c r="T53"/>
  <c r="M53"/>
  <c r="P53"/>
  <c r="I52"/>
  <c r="R53"/>
  <c r="U53"/>
  <c r="N53"/>
  <c r="O53"/>
  <c r="I94" i="18"/>
  <c r="Q95"/>
  <c r="T95"/>
  <c r="P95"/>
  <c r="M95"/>
  <c r="O95"/>
  <c r="U95"/>
  <c r="S95"/>
  <c r="N95"/>
  <c r="R95"/>
  <c r="E235" i="17" l="1"/>
  <c r="F29"/>
  <c r="G29" s="1"/>
  <c r="H206"/>
  <c r="I205"/>
  <c r="I204"/>
  <c r="G205"/>
  <c r="G204"/>
  <c r="H205"/>
  <c r="H204"/>
  <c r="I206"/>
  <c r="G206"/>
  <c r="I207"/>
  <c r="H207"/>
  <c r="G207"/>
  <c r="G208"/>
  <c r="I208"/>
  <c r="H208"/>
  <c r="G209"/>
  <c r="H209"/>
  <c r="I209"/>
  <c r="I210"/>
  <c r="G210"/>
  <c r="H210"/>
  <c r="G211"/>
  <c r="H211"/>
  <c r="I212"/>
  <c r="H212"/>
  <c r="G212"/>
  <c r="I211"/>
  <c r="I213"/>
  <c r="H213"/>
  <c r="G213"/>
  <c r="I215"/>
  <c r="H215"/>
  <c r="I214"/>
  <c r="G214"/>
  <c r="H214"/>
  <c r="G215"/>
  <c r="H216"/>
  <c r="I216"/>
  <c r="G216"/>
  <c r="G217"/>
  <c r="H217"/>
  <c r="I217"/>
  <c r="G218"/>
  <c r="H218"/>
  <c r="I218"/>
  <c r="G219"/>
  <c r="I219"/>
  <c r="H219"/>
  <c r="I220"/>
  <c r="H220"/>
  <c r="H221"/>
  <c r="G220"/>
  <c r="G221"/>
  <c r="I221"/>
  <c r="I222"/>
  <c r="H222"/>
  <c r="G222"/>
  <c r="G223"/>
  <c r="H223"/>
  <c r="I223"/>
  <c r="H224"/>
  <c r="G224"/>
  <c r="I224"/>
  <c r="H225"/>
  <c r="G225"/>
  <c r="I225"/>
  <c r="H226"/>
  <c r="G226"/>
  <c r="I226"/>
  <c r="I227"/>
  <c r="G227"/>
  <c r="H227"/>
  <c r="G228"/>
  <c r="H229"/>
  <c r="H228"/>
  <c r="G229"/>
  <c r="I229"/>
  <c r="I228"/>
  <c r="G230"/>
  <c r="H230"/>
  <c r="I230"/>
  <c r="I231"/>
  <c r="H231"/>
  <c r="G231"/>
  <c r="H232"/>
  <c r="I232"/>
  <c r="G232"/>
  <c r="G233"/>
  <c r="H233"/>
  <c r="I233"/>
  <c r="D77" i="13"/>
  <c r="F76"/>
  <c r="Q94" i="18"/>
  <c r="U94"/>
  <c r="I93"/>
  <c r="T94"/>
  <c r="M94"/>
  <c r="P94"/>
  <c r="S94"/>
  <c r="N94"/>
  <c r="R94"/>
  <c r="O94"/>
  <c r="F73" i="15"/>
  <c r="D74"/>
  <c r="D159" i="13"/>
  <c r="F158"/>
  <c r="F117" i="15"/>
  <c r="D118"/>
  <c r="D117" i="13"/>
  <c r="F116"/>
  <c r="F115" i="18"/>
  <c r="D116"/>
  <c r="S53"/>
  <c r="T53"/>
  <c r="R53"/>
  <c r="Q53"/>
  <c r="O53"/>
  <c r="N53"/>
  <c r="M53"/>
  <c r="U53"/>
  <c r="P53"/>
  <c r="I52"/>
  <c r="F73"/>
  <c r="D74"/>
  <c r="F159" i="15"/>
  <c r="D160"/>
  <c r="T137" i="18"/>
  <c r="P137"/>
  <c r="U137"/>
  <c r="I136"/>
  <c r="S137"/>
  <c r="Q137"/>
  <c r="O137"/>
  <c r="M137"/>
  <c r="R137"/>
  <c r="N137"/>
  <c r="N52" i="17"/>
  <c r="M52"/>
  <c r="P52"/>
  <c r="Q52"/>
  <c r="S52"/>
  <c r="O52"/>
  <c r="T52"/>
  <c r="U52"/>
  <c r="I51"/>
  <c r="R52"/>
  <c r="I270" i="18"/>
  <c r="J32" s="1"/>
  <c r="H270"/>
  <c r="J31" s="1"/>
  <c r="J30"/>
  <c r="F72" i="17"/>
  <c r="D73"/>
  <c r="F160" i="18"/>
  <c r="D161"/>
  <c r="I51" i="13"/>
  <c r="R52"/>
  <c r="O52"/>
  <c r="N52"/>
  <c r="T52"/>
  <c r="Q52"/>
  <c r="M52"/>
  <c r="S52"/>
  <c r="U52"/>
  <c r="P52"/>
  <c r="F158" i="17"/>
  <c r="D159"/>
  <c r="S135" i="13"/>
  <c r="U135"/>
  <c r="R135"/>
  <c r="O135"/>
  <c r="T135"/>
  <c r="Q135"/>
  <c r="P135"/>
  <c r="M135"/>
  <c r="I134"/>
  <c r="N135"/>
  <c r="G234" i="17"/>
  <c r="M52" i="15"/>
  <c r="U52"/>
  <c r="N52"/>
  <c r="P52"/>
  <c r="O52"/>
  <c r="Q52"/>
  <c r="R52"/>
  <c r="S52"/>
  <c r="T52"/>
  <c r="I51"/>
  <c r="U94"/>
  <c r="S94"/>
  <c r="Q94"/>
  <c r="O94"/>
  <c r="M94"/>
  <c r="I93"/>
  <c r="R94"/>
  <c r="T94"/>
  <c r="P94"/>
  <c r="N94"/>
  <c r="I134"/>
  <c r="M135"/>
  <c r="U135"/>
  <c r="S135"/>
  <c r="T135"/>
  <c r="N135"/>
  <c r="O135"/>
  <c r="P135"/>
  <c r="Q135"/>
  <c r="R135"/>
  <c r="F118" i="17"/>
  <c r="D119"/>
  <c r="S94"/>
  <c r="Q94"/>
  <c r="O94"/>
  <c r="T94"/>
  <c r="I93"/>
  <c r="R94"/>
  <c r="P94"/>
  <c r="U94"/>
  <c r="N94"/>
  <c r="M94"/>
  <c r="I93" i="13"/>
  <c r="T94"/>
  <c r="M94"/>
  <c r="N94"/>
  <c r="P94"/>
  <c r="S94"/>
  <c r="U94"/>
  <c r="O94"/>
  <c r="Q94"/>
  <c r="R94"/>
  <c r="I132" i="17"/>
  <c r="R133"/>
  <c r="S133"/>
  <c r="M133"/>
  <c r="U133"/>
  <c r="N133"/>
  <c r="O133"/>
  <c r="Q133"/>
  <c r="P133"/>
  <c r="T133"/>
  <c r="H234"/>
  <c r="F235" i="15"/>
  <c r="F29" i="13"/>
  <c r="G29" s="1"/>
  <c r="E235"/>
  <c r="H206"/>
  <c r="H204"/>
  <c r="I204"/>
  <c r="I206"/>
  <c r="G205"/>
  <c r="H205"/>
  <c r="G206"/>
  <c r="G204"/>
  <c r="I205"/>
  <c r="I207"/>
  <c r="H207"/>
  <c r="G207"/>
  <c r="H208"/>
  <c r="G208"/>
  <c r="I208"/>
  <c r="I209"/>
  <c r="H210"/>
  <c r="H209"/>
  <c r="G209"/>
  <c r="G210"/>
  <c r="I210"/>
  <c r="H211"/>
  <c r="I211"/>
  <c r="G211"/>
  <c r="I213"/>
  <c r="G213"/>
  <c r="H212"/>
  <c r="H213"/>
  <c r="G212"/>
  <c r="I212"/>
  <c r="H214"/>
  <c r="G214"/>
  <c r="I214"/>
  <c r="H215"/>
  <c r="I215"/>
  <c r="G215"/>
  <c r="H216"/>
  <c r="I216"/>
  <c r="G216"/>
  <c r="I217"/>
  <c r="G217"/>
  <c r="H217"/>
  <c r="I218"/>
  <c r="H218"/>
  <c r="G218"/>
  <c r="I219"/>
  <c r="I220"/>
  <c r="G220"/>
  <c r="H219"/>
  <c r="H220"/>
  <c r="G219"/>
  <c r="G221"/>
  <c r="H221"/>
  <c r="I221"/>
  <c r="I222"/>
  <c r="G222"/>
  <c r="H222"/>
  <c r="G223"/>
  <c r="I223"/>
  <c r="H223"/>
  <c r="I224"/>
  <c r="H224"/>
  <c r="G224"/>
  <c r="H225"/>
  <c r="G225"/>
  <c r="I225"/>
  <c r="I226"/>
  <c r="H226"/>
  <c r="G226"/>
  <c r="H227"/>
  <c r="G227"/>
  <c r="I227"/>
  <c r="G228"/>
  <c r="H228"/>
  <c r="I228"/>
  <c r="G229"/>
  <c r="I229"/>
  <c r="H229"/>
  <c r="I230"/>
  <c r="H230"/>
  <c r="G230"/>
  <c r="I231"/>
  <c r="G231"/>
  <c r="H231"/>
  <c r="H232"/>
  <c r="I232"/>
  <c r="G232"/>
  <c r="G233"/>
  <c r="I233"/>
  <c r="H233"/>
  <c r="M132" i="17" l="1"/>
  <c r="U132"/>
  <c r="N132"/>
  <c r="P132"/>
  <c r="Q132"/>
  <c r="R132"/>
  <c r="I131"/>
  <c r="S132"/>
  <c r="O132"/>
  <c r="T132"/>
  <c r="F118" i="15"/>
  <c r="D119"/>
  <c r="F77" i="13"/>
  <c r="D78"/>
  <c r="G235"/>
  <c r="I50" i="15"/>
  <c r="Q51"/>
  <c r="O51"/>
  <c r="P51"/>
  <c r="S51"/>
  <c r="M51"/>
  <c r="N51"/>
  <c r="R51"/>
  <c r="T51"/>
  <c r="U51"/>
  <c r="T51" i="13"/>
  <c r="I50"/>
  <c r="S51"/>
  <c r="M51"/>
  <c r="R51"/>
  <c r="Q51"/>
  <c r="P51"/>
  <c r="U51"/>
  <c r="O51"/>
  <c r="N51"/>
  <c r="S136" i="18"/>
  <c r="T136"/>
  <c r="R136"/>
  <c r="Q136"/>
  <c r="M136"/>
  <c r="N136"/>
  <c r="I135"/>
  <c r="U136"/>
  <c r="O136"/>
  <c r="P136"/>
  <c r="U52"/>
  <c r="M52"/>
  <c r="T52"/>
  <c r="S52"/>
  <c r="R52"/>
  <c r="I51"/>
  <c r="O52"/>
  <c r="N52"/>
  <c r="Q52"/>
  <c r="P52"/>
  <c r="D162"/>
  <c r="F161"/>
  <c r="I50" i="17"/>
  <c r="R51"/>
  <c r="P51"/>
  <c r="Q51"/>
  <c r="S51"/>
  <c r="U51"/>
  <c r="N51"/>
  <c r="M51"/>
  <c r="O51"/>
  <c r="T51"/>
  <c r="F159" i="13"/>
  <c r="D160"/>
  <c r="M134"/>
  <c r="R134"/>
  <c r="T134"/>
  <c r="P134"/>
  <c r="S134"/>
  <c r="I133"/>
  <c r="Q134"/>
  <c r="O134"/>
  <c r="U134"/>
  <c r="N134"/>
  <c r="I133" i="15"/>
  <c r="P134"/>
  <c r="U134"/>
  <c r="M134"/>
  <c r="O134"/>
  <c r="N134"/>
  <c r="Q134"/>
  <c r="R134"/>
  <c r="S134"/>
  <c r="T134"/>
  <c r="F159" i="17"/>
  <c r="D160"/>
  <c r="D118" i="13"/>
  <c r="F117"/>
  <c r="G235" i="17"/>
  <c r="U93" i="13"/>
  <c r="T93"/>
  <c r="Q93"/>
  <c r="S93"/>
  <c r="O93"/>
  <c r="M93"/>
  <c r="R93"/>
  <c r="I92"/>
  <c r="P93"/>
  <c r="N93"/>
  <c r="F29" i="15"/>
  <c r="G29" s="1"/>
  <c r="E235"/>
  <c r="H205"/>
  <c r="H204"/>
  <c r="G205"/>
  <c r="G207"/>
  <c r="I204"/>
  <c r="I205"/>
  <c r="I206"/>
  <c r="G204"/>
  <c r="G206"/>
  <c r="H206"/>
  <c r="I207"/>
  <c r="H207"/>
  <c r="H209"/>
  <c r="G209"/>
  <c r="I209"/>
  <c r="G208"/>
  <c r="H208"/>
  <c r="I208"/>
  <c r="G210"/>
  <c r="I211"/>
  <c r="H211"/>
  <c r="I210"/>
  <c r="G211"/>
  <c r="H210"/>
  <c r="I212"/>
  <c r="H212"/>
  <c r="G212"/>
  <c r="H213"/>
  <c r="I213"/>
  <c r="G213"/>
  <c r="H214"/>
  <c r="I214"/>
  <c r="G214"/>
  <c r="I215"/>
  <c r="H215"/>
  <c r="G215"/>
  <c r="H216"/>
  <c r="I216"/>
  <c r="G216"/>
  <c r="I218"/>
  <c r="H217"/>
  <c r="H218"/>
  <c r="G218"/>
  <c r="I217"/>
  <c r="G217"/>
  <c r="G219"/>
  <c r="I219"/>
  <c r="H219"/>
  <c r="H220"/>
  <c r="I220"/>
  <c r="G220"/>
  <c r="I222"/>
  <c r="I221"/>
  <c r="H221"/>
  <c r="G222"/>
  <c r="G221"/>
  <c r="H222"/>
  <c r="H223"/>
  <c r="G223"/>
  <c r="I223"/>
  <c r="G224"/>
  <c r="I224"/>
  <c r="H224"/>
  <c r="H225"/>
  <c r="I225"/>
  <c r="G225"/>
  <c r="G226"/>
  <c r="I227"/>
  <c r="H226"/>
  <c r="H227"/>
  <c r="G227"/>
  <c r="I226"/>
  <c r="H228"/>
  <c r="I228"/>
  <c r="G228"/>
  <c r="H229"/>
  <c r="G229"/>
  <c r="I229"/>
  <c r="G230"/>
  <c r="I230"/>
  <c r="H230"/>
  <c r="I231"/>
  <c r="G231"/>
  <c r="H231"/>
  <c r="H232"/>
  <c r="G232"/>
  <c r="I232"/>
  <c r="H234"/>
  <c r="G233"/>
  <c r="I234"/>
  <c r="G234"/>
  <c r="I233"/>
  <c r="H233"/>
  <c r="D120" i="17"/>
  <c r="F119"/>
  <c r="D117" i="18"/>
  <c r="F116"/>
  <c r="F74" i="15"/>
  <c r="D75"/>
  <c r="F160"/>
  <c r="D161"/>
  <c r="S93" i="17"/>
  <c r="Q93"/>
  <c r="O93"/>
  <c r="U93"/>
  <c r="R93"/>
  <c r="P93"/>
  <c r="I92"/>
  <c r="N93"/>
  <c r="T93"/>
  <c r="M93"/>
  <c r="D75" i="18"/>
  <c r="F74"/>
  <c r="I92" i="15"/>
  <c r="T93"/>
  <c r="R93"/>
  <c r="P93"/>
  <c r="N93"/>
  <c r="S93"/>
  <c r="Q93"/>
  <c r="O93"/>
  <c r="U93"/>
  <c r="M93"/>
  <c r="D74" i="17"/>
  <c r="F73"/>
  <c r="U93" i="18"/>
  <c r="T93"/>
  <c r="P93"/>
  <c r="S93"/>
  <c r="O93"/>
  <c r="I92"/>
  <c r="N93"/>
  <c r="R93"/>
  <c r="M93"/>
  <c r="Q93"/>
  <c r="I132" i="15" l="1"/>
  <c r="S133"/>
  <c r="N133"/>
  <c r="O133"/>
  <c r="Q133"/>
  <c r="U133"/>
  <c r="M133"/>
  <c r="R133"/>
  <c r="T133"/>
  <c r="P133"/>
  <c r="D163" i="18"/>
  <c r="F162"/>
  <c r="I49" i="15"/>
  <c r="M50"/>
  <c r="U50"/>
  <c r="R50"/>
  <c r="S50"/>
  <c r="N50"/>
  <c r="Q50"/>
  <c r="T50"/>
  <c r="O50"/>
  <c r="P50"/>
  <c r="D162"/>
  <c r="F161"/>
  <c r="I235" i="13"/>
  <c r="G32" s="1"/>
  <c r="G30"/>
  <c r="H235"/>
  <c r="G31" s="1"/>
  <c r="I130" i="17"/>
  <c r="P131"/>
  <c r="Q131"/>
  <c r="S131"/>
  <c r="N131"/>
  <c r="O131"/>
  <c r="M131"/>
  <c r="R131"/>
  <c r="T131"/>
  <c r="U131"/>
  <c r="F74"/>
  <c r="D75"/>
  <c r="T92"/>
  <c r="R92"/>
  <c r="P92"/>
  <c r="N92"/>
  <c r="S92"/>
  <c r="Q92"/>
  <c r="O92"/>
  <c r="M92"/>
  <c r="I91"/>
  <c r="U92"/>
  <c r="U92" i="13"/>
  <c r="T92"/>
  <c r="S92"/>
  <c r="R92"/>
  <c r="N92"/>
  <c r="M92"/>
  <c r="O92"/>
  <c r="P92"/>
  <c r="Q92"/>
  <c r="I91"/>
  <c r="G30" i="17"/>
  <c r="H235"/>
  <c r="G31" s="1"/>
  <c r="I235"/>
  <c r="G32" s="1"/>
  <c r="F78" i="13"/>
  <c r="D79"/>
  <c r="F79" s="1"/>
  <c r="F120" i="17"/>
  <c r="D121"/>
  <c r="T92" i="18"/>
  <c r="P92"/>
  <c r="U92"/>
  <c r="S92"/>
  <c r="N92"/>
  <c r="I91"/>
  <c r="R92"/>
  <c r="Q92"/>
  <c r="M92"/>
  <c r="O92"/>
  <c r="F75" i="15"/>
  <c r="D76"/>
  <c r="D161" i="13"/>
  <c r="F160"/>
  <c r="I91" i="15"/>
  <c r="T92"/>
  <c r="Q92"/>
  <c r="P92"/>
  <c r="U92"/>
  <c r="O92"/>
  <c r="M92"/>
  <c r="R92"/>
  <c r="S92"/>
  <c r="N92"/>
  <c r="F118" i="13"/>
  <c r="D119"/>
  <c r="F119" i="15"/>
  <c r="D120"/>
  <c r="F160" i="17"/>
  <c r="D161"/>
  <c r="O133" i="13"/>
  <c r="N133"/>
  <c r="M133"/>
  <c r="I132"/>
  <c r="T133"/>
  <c r="U133"/>
  <c r="S133"/>
  <c r="Q133"/>
  <c r="R133"/>
  <c r="P133"/>
  <c r="O51" i="18"/>
  <c r="U51"/>
  <c r="T51"/>
  <c r="S51"/>
  <c r="R51"/>
  <c r="P51"/>
  <c r="Q51"/>
  <c r="N51"/>
  <c r="I50"/>
  <c r="M51"/>
  <c r="I49" i="13"/>
  <c r="M50"/>
  <c r="U50"/>
  <c r="S50"/>
  <c r="P50"/>
  <c r="R50"/>
  <c r="O50"/>
  <c r="N50"/>
  <c r="T50"/>
  <c r="Q50"/>
  <c r="D76" i="18"/>
  <c r="F75"/>
  <c r="F117"/>
  <c r="D118"/>
  <c r="I49" i="17"/>
  <c r="N50"/>
  <c r="S50"/>
  <c r="R50"/>
  <c r="T50"/>
  <c r="U50"/>
  <c r="M50"/>
  <c r="P50"/>
  <c r="O50"/>
  <c r="Q50"/>
  <c r="I134" i="18"/>
  <c r="S135"/>
  <c r="O135"/>
  <c r="U135"/>
  <c r="N135"/>
  <c r="M135"/>
  <c r="R135"/>
  <c r="P135"/>
  <c r="T135"/>
  <c r="Q135"/>
  <c r="G235" i="15"/>
  <c r="F76" l="1"/>
  <c r="D77"/>
  <c r="N49" i="13"/>
  <c r="O49"/>
  <c r="S49"/>
  <c r="U49"/>
  <c r="T49"/>
  <c r="R49"/>
  <c r="M49"/>
  <c r="I48"/>
  <c r="P49"/>
  <c r="Q49"/>
  <c r="T132"/>
  <c r="I131"/>
  <c r="P132"/>
  <c r="R132"/>
  <c r="M132"/>
  <c r="U132"/>
  <c r="N132"/>
  <c r="Q132"/>
  <c r="O132"/>
  <c r="S132"/>
  <c r="F119"/>
  <c r="D120"/>
  <c r="I129" i="17"/>
  <c r="S130"/>
  <c r="T130"/>
  <c r="N130"/>
  <c r="U130"/>
  <c r="M130"/>
  <c r="Q130"/>
  <c r="R130"/>
  <c r="O130"/>
  <c r="P130"/>
  <c r="F162" i="15"/>
  <c r="D163"/>
  <c r="D121"/>
  <c r="F120"/>
  <c r="I48" i="17"/>
  <c r="R49"/>
  <c r="M49"/>
  <c r="T49"/>
  <c r="U49"/>
  <c r="N49"/>
  <c r="P49"/>
  <c r="Q49"/>
  <c r="S49"/>
  <c r="O49"/>
  <c r="Q50" i="18"/>
  <c r="I49"/>
  <c r="M50"/>
  <c r="U50"/>
  <c r="T50"/>
  <c r="P50"/>
  <c r="O50"/>
  <c r="S50"/>
  <c r="R50"/>
  <c r="N50"/>
  <c r="T91" i="13"/>
  <c r="M91"/>
  <c r="U91"/>
  <c r="R91"/>
  <c r="P91"/>
  <c r="N91"/>
  <c r="Q91"/>
  <c r="O91"/>
  <c r="S91"/>
  <c r="I90"/>
  <c r="F163" i="18"/>
  <c r="D164"/>
  <c r="D162" i="17"/>
  <c r="F161"/>
  <c r="U91"/>
  <c r="Q91"/>
  <c r="P91"/>
  <c r="O91"/>
  <c r="N91"/>
  <c r="M91"/>
  <c r="S91"/>
  <c r="T91"/>
  <c r="R91"/>
  <c r="I90"/>
  <c r="F75"/>
  <c r="D76"/>
  <c r="D119" i="18"/>
  <c r="F118"/>
  <c r="D122" i="17"/>
  <c r="F122" s="1"/>
  <c r="F121"/>
  <c r="I90" i="18"/>
  <c r="U91"/>
  <c r="S91"/>
  <c r="R91"/>
  <c r="N91"/>
  <c r="P91"/>
  <c r="T91"/>
  <c r="Q91"/>
  <c r="M91"/>
  <c r="O91"/>
  <c r="G30" i="15"/>
  <c r="H235"/>
  <c r="G31" s="1"/>
  <c r="I235"/>
  <c r="G32" s="1"/>
  <c r="F76" i="18"/>
  <c r="D77"/>
  <c r="D162" i="13"/>
  <c r="F161"/>
  <c r="U134" i="18"/>
  <c r="R134"/>
  <c r="I133"/>
  <c r="P134"/>
  <c r="N134"/>
  <c r="M134"/>
  <c r="S134"/>
  <c r="O134"/>
  <c r="T134"/>
  <c r="Q134"/>
  <c r="Q49" i="15"/>
  <c r="I48"/>
  <c r="U49"/>
  <c r="M49"/>
  <c r="O49"/>
  <c r="T49"/>
  <c r="N49"/>
  <c r="P49"/>
  <c r="R49"/>
  <c r="S49"/>
  <c r="T91"/>
  <c r="R91"/>
  <c r="P91"/>
  <c r="N91"/>
  <c r="I90"/>
  <c r="S91"/>
  <c r="O91"/>
  <c r="M91"/>
  <c r="Q91"/>
  <c r="U91"/>
  <c r="I131"/>
  <c r="N132"/>
  <c r="P132"/>
  <c r="Q132"/>
  <c r="S132"/>
  <c r="R132"/>
  <c r="T132"/>
  <c r="U132"/>
  <c r="M132"/>
  <c r="O132"/>
  <c r="D121" i="13" l="1"/>
  <c r="F120"/>
  <c r="N48" i="17"/>
  <c r="M48"/>
  <c r="I47"/>
  <c r="P48"/>
  <c r="T48"/>
  <c r="U48"/>
  <c r="Q48"/>
  <c r="O48"/>
  <c r="R48"/>
  <c r="S48"/>
  <c r="S131" i="13"/>
  <c r="U131"/>
  <c r="Q131"/>
  <c r="R131"/>
  <c r="T131"/>
  <c r="O131"/>
  <c r="P131"/>
  <c r="I130"/>
  <c r="M131"/>
  <c r="N131"/>
  <c r="I132" i="18"/>
  <c r="U133"/>
  <c r="N133"/>
  <c r="S133"/>
  <c r="O133"/>
  <c r="Q133"/>
  <c r="P133"/>
  <c r="T133"/>
  <c r="R133"/>
  <c r="M133"/>
  <c r="F76" i="17"/>
  <c r="D77"/>
  <c r="I89" i="13"/>
  <c r="U90"/>
  <c r="M90"/>
  <c r="N90"/>
  <c r="P90"/>
  <c r="T90"/>
  <c r="S90"/>
  <c r="O90"/>
  <c r="Q90"/>
  <c r="R90"/>
  <c r="D164" i="15"/>
  <c r="F163"/>
  <c r="D78" i="18"/>
  <c r="F77"/>
  <c r="F162" i="17"/>
  <c r="D163"/>
  <c r="M48" i="15"/>
  <c r="U48"/>
  <c r="O48"/>
  <c r="P48"/>
  <c r="R48"/>
  <c r="S48"/>
  <c r="T48"/>
  <c r="Q48"/>
  <c r="I47"/>
  <c r="N48"/>
  <c r="F119" i="18"/>
  <c r="D120"/>
  <c r="F121" i="15"/>
  <c r="D122"/>
  <c r="F122" s="1"/>
  <c r="I47" i="13"/>
  <c r="R48"/>
  <c r="U48"/>
  <c r="T48"/>
  <c r="N48"/>
  <c r="Q48"/>
  <c r="M48"/>
  <c r="S48"/>
  <c r="O48"/>
  <c r="P48"/>
  <c r="D78" i="15"/>
  <c r="F77"/>
  <c r="Q131"/>
  <c r="R131"/>
  <c r="I130"/>
  <c r="S131"/>
  <c r="U131"/>
  <c r="N131"/>
  <c r="O131"/>
  <c r="P131"/>
  <c r="M131"/>
  <c r="T131"/>
  <c r="D163" i="13"/>
  <c r="F162"/>
  <c r="F164" i="18"/>
  <c r="D165"/>
  <c r="F165" s="1"/>
  <c r="T90" i="15"/>
  <c r="R90"/>
  <c r="P90"/>
  <c r="N90"/>
  <c r="I89"/>
  <c r="U90"/>
  <c r="S90"/>
  <c r="Q90"/>
  <c r="M90"/>
  <c r="O90"/>
  <c r="I89" i="17"/>
  <c r="U90"/>
  <c r="T90"/>
  <c r="R90"/>
  <c r="P90"/>
  <c r="N90"/>
  <c r="O90"/>
  <c r="M90"/>
  <c r="Q90"/>
  <c r="S90"/>
  <c r="S49" i="18"/>
  <c r="N49"/>
  <c r="I48"/>
  <c r="M49"/>
  <c r="U49"/>
  <c r="T49"/>
  <c r="R49"/>
  <c r="Q49"/>
  <c r="P49"/>
  <c r="O49"/>
  <c r="S90"/>
  <c r="O90"/>
  <c r="I89"/>
  <c r="N90"/>
  <c r="R90"/>
  <c r="U90"/>
  <c r="Q90"/>
  <c r="P90"/>
  <c r="M90"/>
  <c r="T90"/>
  <c r="I128" i="17"/>
  <c r="N129"/>
  <c r="O129"/>
  <c r="Q129"/>
  <c r="S129"/>
  <c r="T129"/>
  <c r="P129"/>
  <c r="M129"/>
  <c r="R129"/>
  <c r="U129"/>
  <c r="F164" i="15" l="1"/>
  <c r="D165"/>
  <c r="F165" s="1"/>
  <c r="I46" i="17"/>
  <c r="R47"/>
  <c r="P47"/>
  <c r="S47"/>
  <c r="U47"/>
  <c r="M47"/>
  <c r="T47"/>
  <c r="N47"/>
  <c r="O47"/>
  <c r="Q47"/>
  <c r="N130" i="13"/>
  <c r="Q130"/>
  <c r="S130"/>
  <c r="O130"/>
  <c r="T130"/>
  <c r="U130"/>
  <c r="P130"/>
  <c r="M130"/>
  <c r="I129"/>
  <c r="R130"/>
  <c r="T89" i="17"/>
  <c r="R89"/>
  <c r="P89"/>
  <c r="N89"/>
  <c r="I88"/>
  <c r="O89"/>
  <c r="U89"/>
  <c r="M89"/>
  <c r="Q89"/>
  <c r="S89"/>
  <c r="I127"/>
  <c r="Q128"/>
  <c r="R128"/>
  <c r="T128"/>
  <c r="P128"/>
  <c r="S128"/>
  <c r="U128"/>
  <c r="M128"/>
  <c r="N128"/>
  <c r="O128"/>
  <c r="F78" i="15"/>
  <c r="D79"/>
  <c r="F79" s="1"/>
  <c r="I88" i="13"/>
  <c r="P89"/>
  <c r="R89"/>
  <c r="T89"/>
  <c r="N89"/>
  <c r="Q89"/>
  <c r="U89"/>
  <c r="M89"/>
  <c r="S89"/>
  <c r="O89"/>
  <c r="F163"/>
  <c r="D164"/>
  <c r="D79" i="18"/>
  <c r="F79" s="1"/>
  <c r="F78"/>
  <c r="I131"/>
  <c r="S132"/>
  <c r="O132"/>
  <c r="U132"/>
  <c r="Q132"/>
  <c r="P132"/>
  <c r="T132"/>
  <c r="N132"/>
  <c r="M132"/>
  <c r="R132"/>
  <c r="R89"/>
  <c r="Q89"/>
  <c r="M89"/>
  <c r="S89"/>
  <c r="T89"/>
  <c r="U89"/>
  <c r="P89"/>
  <c r="N89"/>
  <c r="O89"/>
  <c r="I88"/>
  <c r="D164" i="17"/>
  <c r="F163"/>
  <c r="D78"/>
  <c r="F77"/>
  <c r="S89" i="15"/>
  <c r="Q89"/>
  <c r="O89"/>
  <c r="M89"/>
  <c r="T89"/>
  <c r="R89"/>
  <c r="U89"/>
  <c r="N89"/>
  <c r="I88"/>
  <c r="P89"/>
  <c r="I129"/>
  <c r="T130"/>
  <c r="S130"/>
  <c r="U130"/>
  <c r="N130"/>
  <c r="M130"/>
  <c r="O130"/>
  <c r="P130"/>
  <c r="Q130"/>
  <c r="R130"/>
  <c r="D121" i="18"/>
  <c r="F120"/>
  <c r="I46" i="15"/>
  <c r="Q47"/>
  <c r="R47"/>
  <c r="S47"/>
  <c r="U47"/>
  <c r="O47"/>
  <c r="P47"/>
  <c r="T47"/>
  <c r="M47"/>
  <c r="N47"/>
  <c r="U48" i="18"/>
  <c r="M48"/>
  <c r="O48"/>
  <c r="N48"/>
  <c r="I47"/>
  <c r="T48"/>
  <c r="S48"/>
  <c r="Q48"/>
  <c r="R48"/>
  <c r="P48"/>
  <c r="N47" i="13"/>
  <c r="R47"/>
  <c r="S47"/>
  <c r="T47"/>
  <c r="Q47"/>
  <c r="P47"/>
  <c r="I46"/>
  <c r="M47"/>
  <c r="U47"/>
  <c r="O47"/>
  <c r="F121"/>
  <c r="D122"/>
  <c r="F122" s="1"/>
  <c r="D165" l="1"/>
  <c r="F165" s="1"/>
  <c r="F164"/>
  <c r="D165" i="17"/>
  <c r="F165" s="1"/>
  <c r="F164"/>
  <c r="I128" i="15"/>
  <c r="O129"/>
  <c r="U129"/>
  <c r="M129"/>
  <c r="P129"/>
  <c r="T129"/>
  <c r="S129"/>
  <c r="Q129"/>
  <c r="N129"/>
  <c r="R129"/>
  <c r="I87" i="13"/>
  <c r="M88"/>
  <c r="P88"/>
  <c r="T88"/>
  <c r="S88"/>
  <c r="Q88"/>
  <c r="U88"/>
  <c r="R88"/>
  <c r="O88"/>
  <c r="N88"/>
  <c r="I46" i="18"/>
  <c r="O47"/>
  <c r="P47"/>
  <c r="N47"/>
  <c r="M47"/>
  <c r="R47"/>
  <c r="Q47"/>
  <c r="S47"/>
  <c r="U47"/>
  <c r="T47"/>
  <c r="R88"/>
  <c r="I87"/>
  <c r="U88"/>
  <c r="O88"/>
  <c r="T88"/>
  <c r="Q88"/>
  <c r="M88"/>
  <c r="N88"/>
  <c r="S88"/>
  <c r="P88"/>
  <c r="Q129" i="13"/>
  <c r="R129"/>
  <c r="P129"/>
  <c r="U129"/>
  <c r="S129"/>
  <c r="I128"/>
  <c r="T129"/>
  <c r="O129"/>
  <c r="M129"/>
  <c r="N129"/>
  <c r="D122" i="18"/>
  <c r="F122" s="1"/>
  <c r="F121"/>
  <c r="I45" i="13"/>
  <c r="M46"/>
  <c r="S46"/>
  <c r="P46"/>
  <c r="U46"/>
  <c r="R46"/>
  <c r="O46"/>
  <c r="N46"/>
  <c r="T46"/>
  <c r="Q46"/>
  <c r="U88" i="15"/>
  <c r="R88"/>
  <c r="Q88"/>
  <c r="P88"/>
  <c r="O88"/>
  <c r="I87"/>
  <c r="N88"/>
  <c r="T88"/>
  <c r="M88"/>
  <c r="S88"/>
  <c r="T131" i="18"/>
  <c r="Q131"/>
  <c r="M131"/>
  <c r="I130"/>
  <c r="U131"/>
  <c r="P131"/>
  <c r="S131"/>
  <c r="R131"/>
  <c r="N131"/>
  <c r="O131"/>
  <c r="S88" i="17"/>
  <c r="Q88"/>
  <c r="O88"/>
  <c r="M88"/>
  <c r="N88"/>
  <c r="R88"/>
  <c r="U88"/>
  <c r="I87"/>
  <c r="T88"/>
  <c r="P88"/>
  <c r="I45"/>
  <c r="N46"/>
  <c r="S46"/>
  <c r="U46"/>
  <c r="T46"/>
  <c r="M46"/>
  <c r="O46"/>
  <c r="P46"/>
  <c r="R46"/>
  <c r="Q46"/>
  <c r="I45" i="15"/>
  <c r="M46"/>
  <c r="U46"/>
  <c r="T46"/>
  <c r="O46"/>
  <c r="N46"/>
  <c r="P46"/>
  <c r="Q46"/>
  <c r="S46"/>
  <c r="R46"/>
  <c r="F78" i="17"/>
  <c r="D79"/>
  <c r="F79" s="1"/>
  <c r="T127"/>
  <c r="M127"/>
  <c r="U127"/>
  <c r="I126"/>
  <c r="O127"/>
  <c r="P127"/>
  <c r="Q127"/>
  <c r="S127"/>
  <c r="R127"/>
  <c r="N127"/>
  <c r="I129" i="18" l="1"/>
  <c r="U130"/>
  <c r="T130"/>
  <c r="R130"/>
  <c r="N130"/>
  <c r="M130"/>
  <c r="S130"/>
  <c r="O130"/>
  <c r="P130"/>
  <c r="Q130"/>
  <c r="U87" i="15"/>
  <c r="S87"/>
  <c r="Q87"/>
  <c r="O87"/>
  <c r="M87"/>
  <c r="P87"/>
  <c r="N87"/>
  <c r="T87"/>
  <c r="R87"/>
  <c r="I86"/>
  <c r="R128"/>
  <c r="N128"/>
  <c r="O128"/>
  <c r="Q128"/>
  <c r="S128"/>
  <c r="T128"/>
  <c r="U128"/>
  <c r="M128"/>
  <c r="P128"/>
  <c r="I127"/>
  <c r="I86" i="13"/>
  <c r="U87"/>
  <c r="T87"/>
  <c r="S87"/>
  <c r="O87"/>
  <c r="Q87"/>
  <c r="M87"/>
  <c r="R87"/>
  <c r="P87"/>
  <c r="N87"/>
  <c r="Q45" i="15"/>
  <c r="N45"/>
  <c r="O45"/>
  <c r="R45"/>
  <c r="M45"/>
  <c r="P45"/>
  <c r="S45"/>
  <c r="I44"/>
  <c r="T45"/>
  <c r="U45"/>
  <c r="I125" i="17"/>
  <c r="N126"/>
  <c r="O126"/>
  <c r="Q126"/>
  <c r="M126"/>
  <c r="P126"/>
  <c r="S126"/>
  <c r="U126"/>
  <c r="T126"/>
  <c r="R126"/>
  <c r="T128" i="13"/>
  <c r="O128"/>
  <c r="P128"/>
  <c r="R128"/>
  <c r="M128"/>
  <c r="U128"/>
  <c r="N128"/>
  <c r="Q128"/>
  <c r="I127"/>
  <c r="S128"/>
  <c r="I86" i="17"/>
  <c r="U87"/>
  <c r="T87"/>
  <c r="P87"/>
  <c r="R87"/>
  <c r="S87"/>
  <c r="N87"/>
  <c r="Q87"/>
  <c r="O87"/>
  <c r="M87"/>
  <c r="I86" i="18"/>
  <c r="Q87"/>
  <c r="T87"/>
  <c r="P87"/>
  <c r="U87"/>
  <c r="R87"/>
  <c r="O87"/>
  <c r="M87"/>
  <c r="S87"/>
  <c r="N87"/>
  <c r="I44" i="17"/>
  <c r="R45"/>
  <c r="M45"/>
  <c r="O45"/>
  <c r="T45"/>
  <c r="U45"/>
  <c r="N45"/>
  <c r="Q45"/>
  <c r="S45"/>
  <c r="P45"/>
  <c r="O45" i="13"/>
  <c r="N45"/>
  <c r="U45"/>
  <c r="I44"/>
  <c r="M45"/>
  <c r="T45"/>
  <c r="S45"/>
  <c r="Q45"/>
  <c r="P45"/>
  <c r="R45"/>
  <c r="Q46" i="18"/>
  <c r="P46"/>
  <c r="O46"/>
  <c r="N46"/>
  <c r="U46"/>
  <c r="T46"/>
  <c r="R46"/>
  <c r="M46"/>
  <c r="I45"/>
  <c r="S46"/>
  <c r="S86" i="15" l="1"/>
  <c r="Q86"/>
  <c r="O86"/>
  <c r="M86"/>
  <c r="N86"/>
  <c r="T86"/>
  <c r="R86"/>
  <c r="I85"/>
  <c r="P86"/>
  <c r="U86"/>
  <c r="I43" i="13"/>
  <c r="R44"/>
  <c r="S44"/>
  <c r="T44"/>
  <c r="N44"/>
  <c r="Q44"/>
  <c r="M44"/>
  <c r="U44"/>
  <c r="P44"/>
  <c r="O44"/>
  <c r="M44" i="15"/>
  <c r="U44"/>
  <c r="Q44"/>
  <c r="R44"/>
  <c r="T44"/>
  <c r="S44"/>
  <c r="I43"/>
  <c r="N44"/>
  <c r="O44"/>
  <c r="P44"/>
  <c r="S86" i="17"/>
  <c r="Q86"/>
  <c r="O86"/>
  <c r="U86"/>
  <c r="T86"/>
  <c r="R86"/>
  <c r="N86"/>
  <c r="M86"/>
  <c r="P86"/>
  <c r="I85"/>
  <c r="I85" i="13"/>
  <c r="U86"/>
  <c r="T86"/>
  <c r="N86"/>
  <c r="S86"/>
  <c r="P86"/>
  <c r="O86"/>
  <c r="R86"/>
  <c r="Q86"/>
  <c r="M86"/>
  <c r="N44" i="17"/>
  <c r="P44"/>
  <c r="R44"/>
  <c r="I43"/>
  <c r="T44"/>
  <c r="U44"/>
  <c r="Q44"/>
  <c r="S44"/>
  <c r="O44"/>
  <c r="M44"/>
  <c r="U125"/>
  <c r="U166" s="1"/>
  <c r="I20" s="1"/>
  <c r="J20" s="1"/>
  <c r="S125"/>
  <c r="S166" s="1"/>
  <c r="I22" s="1"/>
  <c r="J22" s="1"/>
  <c r="Q125"/>
  <c r="Q166" s="1"/>
  <c r="I24" s="1"/>
  <c r="J24" s="1"/>
  <c r="O125"/>
  <c r="O166" s="1"/>
  <c r="I26" s="1"/>
  <c r="J26" s="1"/>
  <c r="M125"/>
  <c r="M166" s="1"/>
  <c r="I28" s="1"/>
  <c r="J28" s="1"/>
  <c r="N125"/>
  <c r="N166" s="1"/>
  <c r="I27" s="1"/>
  <c r="J27" s="1"/>
  <c r="T125"/>
  <c r="T166" s="1"/>
  <c r="I21" s="1"/>
  <c r="J21" s="1"/>
  <c r="R125"/>
  <c r="R166" s="1"/>
  <c r="I23" s="1"/>
  <c r="J23" s="1"/>
  <c r="P125"/>
  <c r="P166" s="1"/>
  <c r="I25" s="1"/>
  <c r="J25" s="1"/>
  <c r="S45" i="18"/>
  <c r="Q45"/>
  <c r="P45"/>
  <c r="O45"/>
  <c r="U45"/>
  <c r="R45"/>
  <c r="M45"/>
  <c r="T45"/>
  <c r="N45"/>
  <c r="I44"/>
  <c r="M127" i="15"/>
  <c r="U127"/>
  <c r="P127"/>
  <c r="Q127"/>
  <c r="I126"/>
  <c r="S127"/>
  <c r="N127"/>
  <c r="O127"/>
  <c r="R127"/>
  <c r="T127"/>
  <c r="R127" i="13"/>
  <c r="I126"/>
  <c r="S127"/>
  <c r="Q127"/>
  <c r="U127"/>
  <c r="O127"/>
  <c r="T127"/>
  <c r="N127"/>
  <c r="M127"/>
  <c r="P127"/>
  <c r="T86" i="18"/>
  <c r="Q86"/>
  <c r="U86"/>
  <c r="R86"/>
  <c r="O86"/>
  <c r="M86"/>
  <c r="S86"/>
  <c r="P86"/>
  <c r="N86"/>
  <c r="I85"/>
  <c r="P129"/>
  <c r="R129"/>
  <c r="S129"/>
  <c r="O129"/>
  <c r="N129"/>
  <c r="I128"/>
  <c r="U129"/>
  <c r="Q129"/>
  <c r="T129"/>
  <c r="M129"/>
  <c r="O126" i="15" l="1"/>
  <c r="Q126"/>
  <c r="R126"/>
  <c r="T126"/>
  <c r="M126"/>
  <c r="N126"/>
  <c r="P126"/>
  <c r="S126"/>
  <c r="I125"/>
  <c r="U126"/>
  <c r="I125" i="13"/>
  <c r="U126"/>
  <c r="R126"/>
  <c r="T126"/>
  <c r="S126"/>
  <c r="P126"/>
  <c r="N126"/>
  <c r="O126"/>
  <c r="M126"/>
  <c r="Q126"/>
  <c r="Q43"/>
  <c r="M43"/>
  <c r="I42"/>
  <c r="T43"/>
  <c r="S43"/>
  <c r="U43"/>
  <c r="O43"/>
  <c r="N43"/>
  <c r="P43"/>
  <c r="R43"/>
  <c r="S85" i="17"/>
  <c r="Q85"/>
  <c r="O85"/>
  <c r="U85"/>
  <c r="T85"/>
  <c r="R85"/>
  <c r="P85"/>
  <c r="M85"/>
  <c r="N85"/>
  <c r="I84"/>
  <c r="I84" i="15"/>
  <c r="T85"/>
  <c r="R85"/>
  <c r="P85"/>
  <c r="N85"/>
  <c r="O85"/>
  <c r="U85"/>
  <c r="M85"/>
  <c r="Q85"/>
  <c r="S85"/>
  <c r="U44" i="18"/>
  <c r="M44"/>
  <c r="R44"/>
  <c r="Q44"/>
  <c r="P44"/>
  <c r="S44"/>
  <c r="O44"/>
  <c r="I43"/>
  <c r="T44"/>
  <c r="N44"/>
  <c r="I42" i="17"/>
  <c r="R43"/>
  <c r="S43"/>
  <c r="U43"/>
  <c r="T43"/>
  <c r="M43"/>
  <c r="N43"/>
  <c r="P43"/>
  <c r="O43"/>
  <c r="Q43"/>
  <c r="U85" i="18"/>
  <c r="P85"/>
  <c r="S85"/>
  <c r="O85"/>
  <c r="M85"/>
  <c r="Q85"/>
  <c r="I84"/>
  <c r="N85"/>
  <c r="R85"/>
  <c r="T85"/>
  <c r="T128"/>
  <c r="S128"/>
  <c r="Q128"/>
  <c r="M128"/>
  <c r="R128"/>
  <c r="P128"/>
  <c r="I127"/>
  <c r="N128"/>
  <c r="O128"/>
  <c r="U128"/>
  <c r="I42" i="15"/>
  <c r="Q43"/>
  <c r="T43"/>
  <c r="U43"/>
  <c r="N43"/>
  <c r="S43"/>
  <c r="O43"/>
  <c r="M43"/>
  <c r="P43"/>
  <c r="R43"/>
  <c r="U85" i="13"/>
  <c r="Q85"/>
  <c r="I84"/>
  <c r="S85"/>
  <c r="O85"/>
  <c r="M85"/>
  <c r="P85"/>
  <c r="R85"/>
  <c r="T85"/>
  <c r="N85"/>
  <c r="T84" i="17" l="1"/>
  <c r="R84"/>
  <c r="P84"/>
  <c r="N84"/>
  <c r="I83"/>
  <c r="U84"/>
  <c r="M84"/>
  <c r="S84"/>
  <c r="Q84"/>
  <c r="O84"/>
  <c r="O127" i="18"/>
  <c r="U127"/>
  <c r="R127"/>
  <c r="I126"/>
  <c r="Q127"/>
  <c r="M127"/>
  <c r="P127"/>
  <c r="N127"/>
  <c r="T127"/>
  <c r="S127"/>
  <c r="S125" i="13"/>
  <c r="S166" s="1"/>
  <c r="I22" s="1"/>
  <c r="J22" s="1"/>
  <c r="O125"/>
  <c r="O166" s="1"/>
  <c r="I26" s="1"/>
  <c r="J26" s="1"/>
  <c r="M125"/>
  <c r="M166" s="1"/>
  <c r="I28" s="1"/>
  <c r="J28" s="1"/>
  <c r="N125"/>
  <c r="N166" s="1"/>
  <c r="I27" s="1"/>
  <c r="J27" s="1"/>
  <c r="U125"/>
  <c r="U166" s="1"/>
  <c r="I20" s="1"/>
  <c r="J20" s="1"/>
  <c r="P125"/>
  <c r="P166" s="1"/>
  <c r="I25" s="1"/>
  <c r="J25" s="1"/>
  <c r="R125"/>
  <c r="R166" s="1"/>
  <c r="I23" s="1"/>
  <c r="J23" s="1"/>
  <c r="T125"/>
  <c r="T166" s="1"/>
  <c r="I21" s="1"/>
  <c r="J21" s="1"/>
  <c r="Q125"/>
  <c r="Q166" s="1"/>
  <c r="I24" s="1"/>
  <c r="J24" s="1"/>
  <c r="N42"/>
  <c r="Q42"/>
  <c r="T42"/>
  <c r="I41"/>
  <c r="M42"/>
  <c r="U42"/>
  <c r="R42"/>
  <c r="O42"/>
  <c r="P42"/>
  <c r="S42"/>
  <c r="I41" i="17"/>
  <c r="N42"/>
  <c r="U42"/>
  <c r="O42"/>
  <c r="S42"/>
  <c r="T42"/>
  <c r="M42"/>
  <c r="P42"/>
  <c r="R42"/>
  <c r="Q42"/>
  <c r="O43" i="18"/>
  <c r="S43"/>
  <c r="R43"/>
  <c r="Q43"/>
  <c r="I42"/>
  <c r="M43"/>
  <c r="U43"/>
  <c r="N43"/>
  <c r="P43"/>
  <c r="T43"/>
  <c r="U84" i="13"/>
  <c r="T84"/>
  <c r="S84"/>
  <c r="I83"/>
  <c r="R84"/>
  <c r="N84"/>
  <c r="M84"/>
  <c r="P84"/>
  <c r="Q84"/>
  <c r="O84"/>
  <c r="P84" i="18"/>
  <c r="T84"/>
  <c r="U84"/>
  <c r="Q84"/>
  <c r="N84"/>
  <c r="R84"/>
  <c r="M84"/>
  <c r="I83"/>
  <c r="O84"/>
  <c r="S84"/>
  <c r="I41" i="15"/>
  <c r="M42"/>
  <c r="U42"/>
  <c r="N42"/>
  <c r="O42"/>
  <c r="Q42"/>
  <c r="R42"/>
  <c r="S42"/>
  <c r="T42"/>
  <c r="P42"/>
  <c r="I83"/>
  <c r="U84"/>
  <c r="M84"/>
  <c r="R84"/>
  <c r="P84"/>
  <c r="T84"/>
  <c r="O84"/>
  <c r="S84"/>
  <c r="N84"/>
  <c r="Q84"/>
  <c r="U125"/>
  <c r="U166" s="1"/>
  <c r="I20" s="1"/>
  <c r="J20" s="1"/>
  <c r="S125"/>
  <c r="S166" s="1"/>
  <c r="I22" s="1"/>
  <c r="J22" s="1"/>
  <c r="Q125"/>
  <c r="Q166" s="1"/>
  <c r="I24" s="1"/>
  <c r="J24" s="1"/>
  <c r="O125"/>
  <c r="O166" s="1"/>
  <c r="I26" s="1"/>
  <c r="J26" s="1"/>
  <c r="M125"/>
  <c r="M166" s="1"/>
  <c r="I28" s="1"/>
  <c r="J28" s="1"/>
  <c r="P125"/>
  <c r="P166" s="1"/>
  <c r="I25" s="1"/>
  <c r="J25" s="1"/>
  <c r="N125"/>
  <c r="N166" s="1"/>
  <c r="I27" s="1"/>
  <c r="J27" s="1"/>
  <c r="T125"/>
  <c r="T166" s="1"/>
  <c r="I21" s="1"/>
  <c r="J21" s="1"/>
  <c r="R125"/>
  <c r="R166" s="1"/>
  <c r="I23" s="1"/>
  <c r="J23" s="1"/>
  <c r="T83" i="18" l="1"/>
  <c r="U83"/>
  <c r="S83"/>
  <c r="R83"/>
  <c r="N83"/>
  <c r="Q83"/>
  <c r="P83"/>
  <c r="O83"/>
  <c r="M83"/>
  <c r="I82"/>
  <c r="Q41" i="15"/>
  <c r="I40"/>
  <c r="P41"/>
  <c r="R41"/>
  <c r="T41"/>
  <c r="N41"/>
  <c r="O41"/>
  <c r="S41"/>
  <c r="M41"/>
  <c r="U41"/>
  <c r="T83"/>
  <c r="R83"/>
  <c r="P83"/>
  <c r="N83"/>
  <c r="S83"/>
  <c r="O83"/>
  <c r="M83"/>
  <c r="Q83"/>
  <c r="I82"/>
  <c r="U83"/>
  <c r="I40" i="17"/>
  <c r="R41"/>
  <c r="O41"/>
  <c r="Q41"/>
  <c r="T41"/>
  <c r="U41"/>
  <c r="N41"/>
  <c r="P41"/>
  <c r="S41"/>
  <c r="M41"/>
  <c r="T83" i="13"/>
  <c r="M83"/>
  <c r="P83"/>
  <c r="R83"/>
  <c r="I82"/>
  <c r="N83"/>
  <c r="S83"/>
  <c r="Q83"/>
  <c r="O83"/>
  <c r="U83"/>
  <c r="T42" i="18"/>
  <c r="S42"/>
  <c r="R42"/>
  <c r="I41"/>
  <c r="Q42"/>
  <c r="U42"/>
  <c r="P42"/>
  <c r="O42"/>
  <c r="M42"/>
  <c r="N42"/>
  <c r="I125"/>
  <c r="R126"/>
  <c r="U126"/>
  <c r="S126"/>
  <c r="T126"/>
  <c r="P126"/>
  <c r="M126"/>
  <c r="O126"/>
  <c r="N126"/>
  <c r="Q126"/>
  <c r="U83" i="17"/>
  <c r="I82"/>
  <c r="T83"/>
  <c r="S83"/>
  <c r="R83"/>
  <c r="M83"/>
  <c r="P83"/>
  <c r="N83"/>
  <c r="Q83"/>
  <c r="O83"/>
  <c r="I40" i="13"/>
  <c r="N41"/>
  <c r="M41"/>
  <c r="T41"/>
  <c r="R41"/>
  <c r="P41"/>
  <c r="Q41"/>
  <c r="O41"/>
  <c r="U41"/>
  <c r="S41"/>
  <c r="M40" i="17" l="1"/>
  <c r="U40"/>
  <c r="Q40"/>
  <c r="S40"/>
  <c r="R40"/>
  <c r="I39"/>
  <c r="T40"/>
  <c r="N40"/>
  <c r="P40"/>
  <c r="O40"/>
  <c r="U125" i="18"/>
  <c r="U166" s="1"/>
  <c r="I20" s="1"/>
  <c r="J20" s="1"/>
  <c r="N125"/>
  <c r="N166" s="1"/>
  <c r="I27" s="1"/>
  <c r="J27" s="1"/>
  <c r="T125"/>
  <c r="T166" s="1"/>
  <c r="I21" s="1"/>
  <c r="J21" s="1"/>
  <c r="M125"/>
  <c r="M166" s="1"/>
  <c r="I28" s="1"/>
  <c r="J28" s="1"/>
  <c r="R125"/>
  <c r="R166" s="1"/>
  <c r="I23" s="1"/>
  <c r="J23" s="1"/>
  <c r="O125"/>
  <c r="O166" s="1"/>
  <c r="I26" s="1"/>
  <c r="J26" s="1"/>
  <c r="Q125"/>
  <c r="Q166" s="1"/>
  <c r="I24" s="1"/>
  <c r="J24" s="1"/>
  <c r="P125"/>
  <c r="P166" s="1"/>
  <c r="I25" s="1"/>
  <c r="J25" s="1"/>
  <c r="S125"/>
  <c r="S166" s="1"/>
  <c r="I22" s="1"/>
  <c r="J22" s="1"/>
  <c r="T82" i="13"/>
  <c r="T123" s="1"/>
  <c r="F21" s="1"/>
  <c r="G21" s="1"/>
  <c r="Q82"/>
  <c r="Q123" s="1"/>
  <c r="F24" s="1"/>
  <c r="G24" s="1"/>
  <c r="M82"/>
  <c r="M123" s="1"/>
  <c r="F28" s="1"/>
  <c r="G28" s="1"/>
  <c r="R82"/>
  <c r="R123" s="1"/>
  <c r="F23" s="1"/>
  <c r="G23" s="1"/>
  <c r="U82"/>
  <c r="U123" s="1"/>
  <c r="F20" s="1"/>
  <c r="G20" s="1"/>
  <c r="P82"/>
  <c r="P123" s="1"/>
  <c r="F25" s="1"/>
  <c r="G25" s="1"/>
  <c r="S82"/>
  <c r="S123" s="1"/>
  <c r="F22" s="1"/>
  <c r="G22" s="1"/>
  <c r="N82"/>
  <c r="N123" s="1"/>
  <c r="F27" s="1"/>
  <c r="G27" s="1"/>
  <c r="O82"/>
  <c r="O123" s="1"/>
  <c r="F26" s="1"/>
  <c r="G26" s="1"/>
  <c r="T82" i="15"/>
  <c r="T123" s="1"/>
  <c r="F21" s="1"/>
  <c r="G21" s="1"/>
  <c r="R82"/>
  <c r="R123" s="1"/>
  <c r="F23" s="1"/>
  <c r="G23" s="1"/>
  <c r="P82"/>
  <c r="P123" s="1"/>
  <c r="F25" s="1"/>
  <c r="G25" s="1"/>
  <c r="N82"/>
  <c r="N123" s="1"/>
  <c r="F27" s="1"/>
  <c r="G27" s="1"/>
  <c r="U82"/>
  <c r="U123" s="1"/>
  <c r="F20" s="1"/>
  <c r="G20" s="1"/>
  <c r="S82"/>
  <c r="S123" s="1"/>
  <c r="F22" s="1"/>
  <c r="G22" s="1"/>
  <c r="Q82"/>
  <c r="Q123" s="1"/>
  <c r="F24" s="1"/>
  <c r="G24" s="1"/>
  <c r="M82"/>
  <c r="M123" s="1"/>
  <c r="F28" s="1"/>
  <c r="G28" s="1"/>
  <c r="O82"/>
  <c r="O123" s="1"/>
  <c r="F26" s="1"/>
  <c r="G26" s="1"/>
  <c r="I40" i="18"/>
  <c r="N41"/>
  <c r="U41"/>
  <c r="M41"/>
  <c r="T41"/>
  <c r="S41"/>
  <c r="Q41"/>
  <c r="O41"/>
  <c r="P41"/>
  <c r="R41"/>
  <c r="T40" i="15"/>
  <c r="R40"/>
  <c r="S40"/>
  <c r="M40"/>
  <c r="N40"/>
  <c r="I39"/>
  <c r="O40"/>
  <c r="P40"/>
  <c r="Q40"/>
  <c r="U40"/>
  <c r="U82" i="18"/>
  <c r="U123" s="1"/>
  <c r="F20" s="1"/>
  <c r="G20" s="1"/>
  <c r="S82"/>
  <c r="S123" s="1"/>
  <c r="F22" s="1"/>
  <c r="G22" s="1"/>
  <c r="O82"/>
  <c r="O123" s="1"/>
  <c r="F26" s="1"/>
  <c r="G26" s="1"/>
  <c r="N82"/>
  <c r="N123" s="1"/>
  <c r="F27" s="1"/>
  <c r="G27" s="1"/>
  <c r="T82"/>
  <c r="T123" s="1"/>
  <c r="F21" s="1"/>
  <c r="G21" s="1"/>
  <c r="P82"/>
  <c r="P123" s="1"/>
  <c r="F25" s="1"/>
  <c r="G25" s="1"/>
  <c r="Q82"/>
  <c r="Q123" s="1"/>
  <c r="F24" s="1"/>
  <c r="G24" s="1"/>
  <c r="R82"/>
  <c r="R123" s="1"/>
  <c r="F23" s="1"/>
  <c r="G23" s="1"/>
  <c r="M82"/>
  <c r="M123" s="1"/>
  <c r="F28" s="1"/>
  <c r="G28" s="1"/>
  <c r="U82" i="17"/>
  <c r="U123" s="1"/>
  <c r="F20" s="1"/>
  <c r="G20" s="1"/>
  <c r="T82"/>
  <c r="T123" s="1"/>
  <c r="F21" s="1"/>
  <c r="G21" s="1"/>
  <c r="R82"/>
  <c r="R123" s="1"/>
  <c r="F23" s="1"/>
  <c r="G23" s="1"/>
  <c r="P82"/>
  <c r="P123" s="1"/>
  <c r="F25" s="1"/>
  <c r="G25" s="1"/>
  <c r="N82"/>
  <c r="N123" s="1"/>
  <c r="F27" s="1"/>
  <c r="G27" s="1"/>
  <c r="S82"/>
  <c r="S123" s="1"/>
  <c r="F22" s="1"/>
  <c r="G22" s="1"/>
  <c r="M82"/>
  <c r="M123" s="1"/>
  <c r="F28" s="1"/>
  <c r="G28" s="1"/>
  <c r="Q82"/>
  <c r="Q123" s="1"/>
  <c r="F24" s="1"/>
  <c r="G24" s="1"/>
  <c r="O82"/>
  <c r="O123" s="1"/>
  <c r="F26" s="1"/>
  <c r="G26" s="1"/>
  <c r="R40" i="13"/>
  <c r="Q40"/>
  <c r="T40"/>
  <c r="N40"/>
  <c r="M40"/>
  <c r="O40"/>
  <c r="U40"/>
  <c r="P40"/>
  <c r="I39"/>
  <c r="S40"/>
  <c r="P40" i="18" l="1"/>
  <c r="I39"/>
  <c r="O40"/>
  <c r="N40"/>
  <c r="T40"/>
  <c r="S40"/>
  <c r="Q40"/>
  <c r="U40"/>
  <c r="R40"/>
  <c r="M40"/>
  <c r="S39" i="17"/>
  <c r="S80" s="1"/>
  <c r="C22" s="1"/>
  <c r="D22" s="1"/>
  <c r="Q39"/>
  <c r="Q80" s="1"/>
  <c r="C24" s="1"/>
  <c r="D24" s="1"/>
  <c r="O39"/>
  <c r="O80" s="1"/>
  <c r="C26" s="1"/>
  <c r="D26" s="1"/>
  <c r="P39"/>
  <c r="P80" s="1"/>
  <c r="C25" s="1"/>
  <c r="D25" s="1"/>
  <c r="N39"/>
  <c r="N80" s="1"/>
  <c r="C27" s="1"/>
  <c r="D27" s="1"/>
  <c r="M39"/>
  <c r="M80" s="1"/>
  <c r="C28" s="1"/>
  <c r="D28" s="1"/>
  <c r="U39"/>
  <c r="U80" s="1"/>
  <c r="C20" s="1"/>
  <c r="D20" s="1"/>
  <c r="T39"/>
  <c r="T80" s="1"/>
  <c r="C21" s="1"/>
  <c r="D21" s="1"/>
  <c r="R39"/>
  <c r="R80" s="1"/>
  <c r="C23" s="1"/>
  <c r="D23" s="1"/>
  <c r="S39" i="15"/>
  <c r="S80" s="1"/>
  <c r="C22" s="1"/>
  <c r="D22" s="1"/>
  <c r="Q39"/>
  <c r="Q80" s="1"/>
  <c r="C24" s="1"/>
  <c r="D24" s="1"/>
  <c r="O39"/>
  <c r="O80" s="1"/>
  <c r="C26" s="1"/>
  <c r="D26" s="1"/>
  <c r="M39"/>
  <c r="M80" s="1"/>
  <c r="C28" s="1"/>
  <c r="D28" s="1"/>
  <c r="T39"/>
  <c r="T80" s="1"/>
  <c r="C21" s="1"/>
  <c r="D21" s="1"/>
  <c r="R39"/>
  <c r="R80" s="1"/>
  <c r="C23" s="1"/>
  <c r="D23" s="1"/>
  <c r="U39"/>
  <c r="U80" s="1"/>
  <c r="C20" s="1"/>
  <c r="D20" s="1"/>
  <c r="N39"/>
  <c r="N80" s="1"/>
  <c r="C27" s="1"/>
  <c r="D27" s="1"/>
  <c r="P39"/>
  <c r="P80" s="1"/>
  <c r="C25" s="1"/>
  <c r="D25" s="1"/>
  <c r="T39" i="13"/>
  <c r="T80" s="1"/>
  <c r="C21" s="1"/>
  <c r="D21" s="1"/>
  <c r="S39"/>
  <c r="S80" s="1"/>
  <c r="C22" s="1"/>
  <c r="D22" s="1"/>
  <c r="Q39"/>
  <c r="Q80" s="1"/>
  <c r="C24" s="1"/>
  <c r="D24" s="1"/>
  <c r="N39"/>
  <c r="N80" s="1"/>
  <c r="C27" s="1"/>
  <c r="D27" s="1"/>
  <c r="R39"/>
  <c r="R80" s="1"/>
  <c r="C23" s="1"/>
  <c r="D23" s="1"/>
  <c r="M39"/>
  <c r="M80" s="1"/>
  <c r="C28" s="1"/>
  <c r="D28" s="1"/>
  <c r="O39"/>
  <c r="O80" s="1"/>
  <c r="C26" s="1"/>
  <c r="D26" s="1"/>
  <c r="U39"/>
  <c r="U80" s="1"/>
  <c r="C20" s="1"/>
  <c r="D20" s="1"/>
  <c r="P39"/>
  <c r="P80" s="1"/>
  <c r="C25" s="1"/>
  <c r="D25" s="1"/>
  <c r="U39" i="18" l="1"/>
  <c r="U80" s="1"/>
  <c r="C20" s="1"/>
  <c r="D20" s="1"/>
  <c r="Q39"/>
  <c r="Q80" s="1"/>
  <c r="C24" s="1"/>
  <c r="D24" s="1"/>
  <c r="M39"/>
  <c r="M80" s="1"/>
  <c r="C28" s="1"/>
  <c r="D28" s="1"/>
  <c r="P39"/>
  <c r="P80" s="1"/>
  <c r="C25" s="1"/>
  <c r="D25" s="1"/>
  <c r="O39"/>
  <c r="O80" s="1"/>
  <c r="C26" s="1"/>
  <c r="D26" s="1"/>
  <c r="T39"/>
  <c r="T80" s="1"/>
  <c r="C21" s="1"/>
  <c r="D21" s="1"/>
  <c r="S39"/>
  <c r="S80" s="1"/>
  <c r="C22" s="1"/>
  <c r="D22" s="1"/>
  <c r="R39"/>
  <c r="R80" s="1"/>
  <c r="C23" s="1"/>
  <c r="D23" s="1"/>
  <c r="N39"/>
  <c r="N80" s="1"/>
  <c r="C27" s="1"/>
  <c r="D27" s="1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<sst xmlns="http://schemas.openxmlformats.org/spreadsheetml/2006/main" count="989" uniqueCount="85">
  <si>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</si>
  <si>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</si>
  <si>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</si>
  <si>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</si>
  <si>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</si>
  <si>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</si>
  <si>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</si>
  <si>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</si>
  <si>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</si>
  <si>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</si>
  <si>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</si>
  <si>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</si>
  <si>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</si>
  <si>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</si>
  <si>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</si>
  <si>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</si>
  <si>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</si>
  <si>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</si>
  <si>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</si>
  <si>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</si>
  <si>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</si>
  <si>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</si>
  <si>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</si>
  <si>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</si>
  <si>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</si>
  <si>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</si>
  <si>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</si>
  <si>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</si>
  <si>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</si>
  <si>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</si>
  <si>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</si>
  <si>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</si>
  <si>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</si>
  <si>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</si>
  <si>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</si>
  <si>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</si>
  <si>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</si>
  <si>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</si>
  <si>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</si>
  <si>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</si>
  <si>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</si>
  <si>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</si>
  <si>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</si>
  <si>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</si>
  <si>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</si>
  <si>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</si>
  <si>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</si>
  <si>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</si>
  <si>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</si>
  <si>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</si>
  <si>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</si>
  <si>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</si>
  <si>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</si>
  <si>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</si>
  <si>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</si>
  <si>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</si>
  <si>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</si>
  <si>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</si>
  <si>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</si>
  <si>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</si>
  <si>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</si>
  <si>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</si>
  <si>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</si>
  <si>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</si>
  <si>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</si>
  <si>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</si>
  <si>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</si>
  <si>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</si>
  <si>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</si>
  <si>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</si>
  <si>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</si>
  <si>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</si>
  <si>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</si>
  <si>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</si>
  <si>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</si>
  <si>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</si>
  <si>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</si>
  <si>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</si>
  <si>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</si>
  <si>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</si>
  <si>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</si>
  <si>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</si>
  <si>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</si>
  <si>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OP-15</t>
  </si>
  <si>
    <t>Ponte a Tigliano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</si>
</sst>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7889015613426999E-2"/>
          <c:y val="4.0677966101694892E-2"/>
          <c:w val="0.91035556180299682"/>
          <c:h val="0.84010753917621994"/>
        </c:manualLayout>
      </c:layout>
      <c:barChart>
        <c:barDir val="col"/>
        <c:grouping val="clustered"/>
        <c:ser>
          <c:idx val="6"/>
          <c:order val="0"/>
          <c:tx>
            <c:v>% Camp. OP-10 V</c:v>
          </c:tx>
          <c:spPr>
            <a:solidFill>
              <a:schemeClr val="accent2"/>
            </a:solidFill>
          </c:spPr>
          <c:cat>
            <c:numRef>
              <c:f>Monte!$D$82:$D$122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Generale'!$H$125:$H$165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46.29718875502008</c:v>
                </c:pt>
                <c:pt idx="13">
                  <c:v>3.4216867469879517</c:v>
                </c:pt>
                <c:pt idx="14">
                  <c:v>3.357429718875502</c:v>
                </c:pt>
                <c:pt idx="15">
                  <c:v>2.5542168674698793</c:v>
                </c:pt>
                <c:pt idx="16">
                  <c:v>4.546184738955823</c:v>
                </c:pt>
                <c:pt idx="17">
                  <c:v>2.2168674698795181</c:v>
                </c:pt>
                <c:pt idx="18">
                  <c:v>3.7269076305220881</c:v>
                </c:pt>
                <c:pt idx="19">
                  <c:v>2.5060240963855418</c:v>
                </c:pt>
                <c:pt idx="20">
                  <c:v>2.8755020080321283</c:v>
                </c:pt>
                <c:pt idx="21">
                  <c:v>2.8594377510040161</c:v>
                </c:pt>
                <c:pt idx="22">
                  <c:v>0.38554216867469876</c:v>
                </c:pt>
                <c:pt idx="23">
                  <c:v>7.1807228915662655</c:v>
                </c:pt>
                <c:pt idx="24">
                  <c:v>5.9759036144578319</c:v>
                </c:pt>
                <c:pt idx="25">
                  <c:v>5.3493975903614457</c:v>
                </c:pt>
                <c:pt idx="26">
                  <c:v>1.2690763052208835</c:v>
                </c:pt>
                <c:pt idx="27">
                  <c:v>2.9076305220883536</c:v>
                </c:pt>
                <c:pt idx="28">
                  <c:v>1.8955823293172691</c:v>
                </c:pt>
                <c:pt idx="29">
                  <c:v>0.67469879518072284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/>
        <c:axId val="109550208"/>
        <c:axId val="109572864"/>
      </c:barChart>
      <c:lineChart>
        <c:grouping val="standard"/>
        <c:ser>
          <c:idx val="7"/>
          <c:order val="1"/>
          <c:tx>
            <c:v>SubLayer</c:v>
          </c:tx>
          <c:spPr>
            <a:ln w="28575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Generale'!$I$125:$I$165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53.702811244979912</c:v>
                </c:pt>
                <c:pt idx="14">
                  <c:v>50.281124497991961</c:v>
                </c:pt>
                <c:pt idx="15">
                  <c:v>46.92369477911646</c:v>
                </c:pt>
                <c:pt idx="16">
                  <c:v>44.369477911646584</c:v>
                </c:pt>
                <c:pt idx="17">
                  <c:v>39.823293172690761</c:v>
                </c:pt>
                <c:pt idx="18">
                  <c:v>37.606425702811244</c:v>
                </c:pt>
                <c:pt idx="19">
                  <c:v>33.879518072289159</c:v>
                </c:pt>
                <c:pt idx="20">
                  <c:v>31.373493975903617</c:v>
                </c:pt>
                <c:pt idx="21">
                  <c:v>28.497991967871489</c:v>
                </c:pt>
                <c:pt idx="22">
                  <c:v>25.638554216867472</c:v>
                </c:pt>
                <c:pt idx="23">
                  <c:v>25.253012048192772</c:v>
                </c:pt>
                <c:pt idx="24">
                  <c:v>18.072289156626507</c:v>
                </c:pt>
                <c:pt idx="25">
                  <c:v>12.096385542168676</c:v>
                </c:pt>
                <c:pt idx="26">
                  <c:v>6.7469879518072293</c:v>
                </c:pt>
                <c:pt idx="27">
                  <c:v>5.477911646586346</c:v>
                </c:pt>
                <c:pt idx="28">
                  <c:v>2.570281124497992</c:v>
                </c:pt>
                <c:pt idx="29">
                  <c:v>0.67469879518072284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/>
        <c:marker val="1"/>
        <c:axId val="109550208"/>
        <c:axId val="109572864"/>
      </c:lineChart>
      <c:catAx>
        <c:axId val="109550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it-IT"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06"/>
              <c:y val="0.940677966101696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it-IT"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9572864"/>
        <c:crosses val="autoZero"/>
        <c:auto val="1"/>
        <c:lblAlgn val="ctr"/>
        <c:lblOffset val="100"/>
        <c:tickLblSkip val="1"/>
        <c:tickMarkSkip val="1"/>
      </c:catAx>
      <c:valAx>
        <c:axId val="109572864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lang="it-IT"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03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t-IT"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9550208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21"/>
          <c:y val="5.8590014560813003E-2"/>
          <c:w val="0.26728714236470202"/>
          <c:h val="0.319222741225144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lang="it-IT" sz="1600"/>
          </a:pPr>
          <a:endParaRPr lang="en-US"/>
        </a:p>
      </c:txPr>
    </c:legend>
    <c:plotVisOnly val="1"/>
    <c:dispBlanksAs val="gap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7889015613426999E-2"/>
          <c:y val="4.0677966101694892E-2"/>
          <c:w val="0.91035556180299682"/>
          <c:h val="0.84010753917621994"/>
        </c:manualLayout>
      </c:layout>
      <c:barChart>
        <c:barDir val="col"/>
        <c:grouping val="clustered"/>
        <c:ser>
          <c:idx val="0"/>
          <c:order val="0"/>
          <c:tx>
            <c:v>Armoured Layer</c:v>
          </c:tx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/>
        <c:axId val="109783680"/>
        <c:axId val="109782144"/>
      </c:barChart>
      <c:lineChart>
        <c:grouping val="standard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99.999999999999986</c:v>
                </c:pt>
                <c:pt idx="1">
                  <c:v>99.999999999999986</c:v>
                </c:pt>
                <c:pt idx="2">
                  <c:v>99.999999999999986</c:v>
                </c:pt>
                <c:pt idx="3">
                  <c:v>99.999999999999986</c:v>
                </c:pt>
                <c:pt idx="4">
                  <c:v>99.999999999999986</c:v>
                </c:pt>
                <c:pt idx="5">
                  <c:v>99.999999999999986</c:v>
                </c:pt>
                <c:pt idx="6">
                  <c:v>99.999999999999986</c:v>
                </c:pt>
                <c:pt idx="7">
                  <c:v>94.339622641509422</c:v>
                </c:pt>
                <c:pt idx="8">
                  <c:v>81.132075471698101</c:v>
                </c:pt>
                <c:pt idx="9">
                  <c:v>69.811320754716974</c:v>
                </c:pt>
                <c:pt idx="10">
                  <c:v>58.490566037735839</c:v>
                </c:pt>
                <c:pt idx="11">
                  <c:v>50.943396226415082</c:v>
                </c:pt>
                <c:pt idx="12">
                  <c:v>49.056603773584897</c:v>
                </c:pt>
                <c:pt idx="13">
                  <c:v>45.283018867924518</c:v>
                </c:pt>
                <c:pt idx="14">
                  <c:v>43.396226415094333</c:v>
                </c:pt>
                <c:pt idx="15">
                  <c:v>43.396226415094333</c:v>
                </c:pt>
                <c:pt idx="16">
                  <c:v>43.396226415094333</c:v>
                </c:pt>
                <c:pt idx="17">
                  <c:v>41.509433962264147</c:v>
                </c:pt>
                <c:pt idx="18">
                  <c:v>39.622641509433961</c:v>
                </c:pt>
                <c:pt idx="19">
                  <c:v>35.849056603773583</c:v>
                </c:pt>
                <c:pt idx="20">
                  <c:v>33.962264150943398</c:v>
                </c:pt>
                <c:pt idx="21">
                  <c:v>26.415094339622641</c:v>
                </c:pt>
                <c:pt idx="22">
                  <c:v>16.981132075471699</c:v>
                </c:pt>
                <c:pt idx="23">
                  <c:v>5.6603773584905666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/>
        <c:marker val="1"/>
        <c:axId val="109892736"/>
        <c:axId val="109894656"/>
      </c:lineChart>
      <c:catAx>
        <c:axId val="109892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it-IT"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06"/>
              <c:y val="0.940677966101696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it-IT"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9894656"/>
        <c:crosses val="autoZero"/>
        <c:auto val="1"/>
        <c:lblAlgn val="ctr"/>
        <c:lblOffset val="100"/>
        <c:tickLblSkip val="1"/>
        <c:tickMarkSkip val="1"/>
      </c:catAx>
      <c:valAx>
        <c:axId val="109894656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lang="it-IT"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03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t-IT"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9892736"/>
        <c:crosses val="autoZero"/>
        <c:crossBetween val="between"/>
        <c:majorUnit val="10"/>
        <c:minorUnit val="5"/>
      </c:valAx>
      <c:valAx>
        <c:axId val="109782144"/>
        <c:scaling>
          <c:orientation val="minMax"/>
        </c:scaling>
        <c:axPos val="r"/>
        <c:numFmt formatCode="General" sourceLinked="1"/>
        <c:tickLblPos val="nextTo"/>
        <c:txPr>
          <a:bodyPr/>
          <a:lstStyle/>
          <a:p>
            <a:pPr>
              <a:defRPr lang="it-IT"/>
            </a:pPr>
            <a:endParaRPr lang="en-US"/>
          </a:p>
        </c:txPr>
        <c:crossAx val="109783680"/>
        <c:crosses val="max"/>
        <c:crossBetween val="between"/>
      </c:valAx>
      <c:catAx>
        <c:axId val="109783680"/>
        <c:scaling>
          <c:orientation val="minMax"/>
        </c:scaling>
        <c:delete val="1"/>
        <c:axPos val="b"/>
        <c:numFmt formatCode="General" sourceLinked="1"/>
        <c:tickLblPos val="none"/>
        <c:crossAx val="109782144"/>
        <c:crosses val="autoZero"/>
        <c:auto val="1"/>
        <c:lblAlgn val="ctr"/>
        <c:lblOffset val="10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21"/>
          <c:y val="5.8590014560813003E-2"/>
          <c:w val="0.26728714236470202"/>
          <c:h val="0.319222741225144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lang="it-IT" sz="1600"/>
          </a:pPr>
          <a:endParaRPr lang="en-US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7889015613426999E-2"/>
          <c:y val="4.0677966101694892E-2"/>
          <c:w val="0.91035556180299682"/>
          <c:h val="0.84010753917621994"/>
        </c:manualLayout>
      </c:layout>
      <c:barChart>
        <c:barDir val="col"/>
        <c:grouping val="clustered"/>
        <c:ser>
          <c:idx val="0"/>
          <c:order val="0"/>
          <c:tx>
            <c:v>Armoured Layer</c:v>
          </c:tx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15</c:v>
                </c:pt>
                <c:pt idx="7">
                  <c:v>13</c:v>
                </c:pt>
                <c:pt idx="8">
                  <c:v>29</c:v>
                </c:pt>
                <c:pt idx="9">
                  <c:v>22</c:v>
                </c:pt>
                <c:pt idx="10">
                  <c:v>13</c:v>
                </c:pt>
                <c:pt idx="11">
                  <c:v>12</c:v>
                </c:pt>
                <c:pt idx="12">
                  <c:v>4</c:v>
                </c:pt>
                <c:pt idx="13">
                  <c:v>4</c:v>
                </c:pt>
                <c:pt idx="14">
                  <c:v>8</c:v>
                </c:pt>
                <c:pt idx="15">
                  <c:v>4</c:v>
                </c:pt>
                <c:pt idx="16">
                  <c:v>13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2</c:v>
                </c:pt>
                <c:pt idx="21">
                  <c:v>2</c:v>
                </c:pt>
                <c:pt idx="22">
                  <c:v>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/>
        <c:axId val="110043520"/>
        <c:axId val="110033536"/>
      </c:barChart>
      <c:lineChart>
        <c:grouping val="standard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99.999999999999986</c:v>
                </c:pt>
                <c:pt idx="1">
                  <c:v>99.999999999999986</c:v>
                </c:pt>
                <c:pt idx="2">
                  <c:v>99.999999999999986</c:v>
                </c:pt>
                <c:pt idx="3">
                  <c:v>99.999999999999986</c:v>
                </c:pt>
                <c:pt idx="4">
                  <c:v>99.999999999999986</c:v>
                </c:pt>
                <c:pt idx="5">
                  <c:v>99.999999999999986</c:v>
                </c:pt>
                <c:pt idx="6">
                  <c:v>97.575757575757564</c:v>
                </c:pt>
                <c:pt idx="7">
                  <c:v>88.48484848484847</c:v>
                </c:pt>
                <c:pt idx="8">
                  <c:v>80.606060606060595</c:v>
                </c:pt>
                <c:pt idx="9">
                  <c:v>63.030303030303024</c:v>
                </c:pt>
                <c:pt idx="10">
                  <c:v>49.696969696969688</c:v>
                </c:pt>
                <c:pt idx="11">
                  <c:v>41.818181818181813</c:v>
                </c:pt>
                <c:pt idx="12">
                  <c:v>34.54545454545454</c:v>
                </c:pt>
                <c:pt idx="13">
                  <c:v>32.121212121212118</c:v>
                </c:pt>
                <c:pt idx="14">
                  <c:v>29.696969696969695</c:v>
                </c:pt>
                <c:pt idx="15">
                  <c:v>24.848484848484848</c:v>
                </c:pt>
                <c:pt idx="16">
                  <c:v>22.424242424242422</c:v>
                </c:pt>
                <c:pt idx="17">
                  <c:v>14.545454545454545</c:v>
                </c:pt>
                <c:pt idx="18">
                  <c:v>12.121212121212121</c:v>
                </c:pt>
                <c:pt idx="19">
                  <c:v>9.0909090909090899</c:v>
                </c:pt>
                <c:pt idx="20">
                  <c:v>6.0606060606060606</c:v>
                </c:pt>
                <c:pt idx="21">
                  <c:v>4.8484848484848486</c:v>
                </c:pt>
                <c:pt idx="22">
                  <c:v>3.6363636363636362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/>
        <c:marker val="1"/>
        <c:axId val="110021248"/>
        <c:axId val="110031616"/>
      </c:lineChart>
      <c:catAx>
        <c:axId val="110021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it-IT"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06"/>
              <c:y val="0.940677966101696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it-IT"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0031616"/>
        <c:crosses val="autoZero"/>
        <c:auto val="1"/>
        <c:lblAlgn val="ctr"/>
        <c:lblOffset val="100"/>
        <c:tickLblSkip val="1"/>
        <c:tickMarkSkip val="1"/>
      </c:catAx>
      <c:valAx>
        <c:axId val="110031616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lang="it-IT"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03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t-IT"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0021248"/>
        <c:crosses val="autoZero"/>
        <c:crossBetween val="between"/>
        <c:majorUnit val="10"/>
        <c:minorUnit val="5"/>
      </c:valAx>
      <c:valAx>
        <c:axId val="110033536"/>
        <c:scaling>
          <c:orientation val="minMax"/>
        </c:scaling>
        <c:axPos val="r"/>
        <c:numFmt formatCode="General" sourceLinked="1"/>
        <c:tickLblPos val="nextTo"/>
        <c:txPr>
          <a:bodyPr/>
          <a:lstStyle/>
          <a:p>
            <a:pPr>
              <a:defRPr lang="it-IT"/>
            </a:pPr>
            <a:endParaRPr lang="en-US"/>
          </a:p>
        </c:txPr>
        <c:crossAx val="110043520"/>
        <c:crosses val="max"/>
        <c:crossBetween val="between"/>
      </c:valAx>
      <c:catAx>
        <c:axId val="110043520"/>
        <c:scaling>
          <c:orientation val="minMax"/>
        </c:scaling>
        <c:delete val="1"/>
        <c:axPos val="b"/>
        <c:numFmt formatCode="General" sourceLinked="1"/>
        <c:tickLblPos val="none"/>
        <c:crossAx val="110033536"/>
        <c:crosses val="autoZero"/>
        <c:auto val="1"/>
        <c:lblAlgn val="ctr"/>
        <c:lblOffset val="10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21"/>
          <c:y val="5.8590014560813003E-2"/>
          <c:w val="0.26728714236470202"/>
          <c:h val="0.319222741225144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lang="it-IT" sz="1600"/>
          </a:pPr>
          <a:endParaRPr lang="en-US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7889015613426999E-2"/>
          <c:y val="4.0677966101694892E-2"/>
          <c:w val="0.91035556180299682"/>
          <c:h val="0.84010753917621994"/>
        </c:manualLayout>
      </c:layout>
      <c:barChart>
        <c:barDir val="col"/>
        <c:grouping val="clustered"/>
        <c:ser>
          <c:idx val="0"/>
          <c:order val="0"/>
          <c:tx>
            <c:v>Armoured Layer</c:v>
          </c:tx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12</c:v>
                </c:pt>
                <c:pt idx="7">
                  <c:v>10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/>
        <c:axId val="110344064"/>
        <c:axId val="110342528"/>
      </c:barChart>
      <c:lineChart>
        <c:grouping val="standard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100.00000000000001</c:v>
                </c:pt>
                <c:pt idx="2">
                  <c:v>100.00000000000001</c:v>
                </c:pt>
                <c:pt idx="3">
                  <c:v>100.00000000000001</c:v>
                </c:pt>
                <c:pt idx="4">
                  <c:v>100.00000000000001</c:v>
                </c:pt>
                <c:pt idx="5">
                  <c:v>100.00000000000001</c:v>
                </c:pt>
                <c:pt idx="6">
                  <c:v>96.296296296296305</c:v>
                </c:pt>
                <c:pt idx="7">
                  <c:v>74.074074074074076</c:v>
                </c:pt>
                <c:pt idx="8">
                  <c:v>55.555555555555557</c:v>
                </c:pt>
                <c:pt idx="9">
                  <c:v>37.037037037037038</c:v>
                </c:pt>
                <c:pt idx="10">
                  <c:v>22.222222222222221</c:v>
                </c:pt>
                <c:pt idx="11">
                  <c:v>11.111111111111111</c:v>
                </c:pt>
                <c:pt idx="12">
                  <c:v>7.4074074074074066</c:v>
                </c:pt>
                <c:pt idx="13">
                  <c:v>7.4074074074074066</c:v>
                </c:pt>
                <c:pt idx="14">
                  <c:v>3.7037037037037033</c:v>
                </c:pt>
                <c:pt idx="15">
                  <c:v>1.8518518518518516</c:v>
                </c:pt>
                <c:pt idx="16">
                  <c:v>1.8518518518518516</c:v>
                </c:pt>
                <c:pt idx="17">
                  <c:v>1.8518518518518516</c:v>
                </c:pt>
                <c:pt idx="18">
                  <c:v>1.8518518518518516</c:v>
                </c:pt>
                <c:pt idx="19">
                  <c:v>1.8518518518518516</c:v>
                </c:pt>
                <c:pt idx="20">
                  <c:v>1.8518518518518516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/>
        <c:marker val="1"/>
        <c:axId val="110330240"/>
        <c:axId val="110332160"/>
      </c:lineChart>
      <c:catAx>
        <c:axId val="110330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it-IT"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06"/>
              <c:y val="0.940677966101696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it-IT"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0332160"/>
        <c:crosses val="autoZero"/>
        <c:auto val="1"/>
        <c:lblAlgn val="ctr"/>
        <c:lblOffset val="100"/>
        <c:tickLblSkip val="1"/>
        <c:tickMarkSkip val="1"/>
      </c:catAx>
      <c:valAx>
        <c:axId val="110332160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lang="it-IT"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03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t-IT"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0330240"/>
        <c:crosses val="autoZero"/>
        <c:crossBetween val="between"/>
        <c:majorUnit val="10"/>
        <c:minorUnit val="5"/>
      </c:valAx>
      <c:valAx>
        <c:axId val="110342528"/>
        <c:scaling>
          <c:orientation val="minMax"/>
        </c:scaling>
        <c:axPos val="r"/>
        <c:numFmt formatCode="General" sourceLinked="1"/>
        <c:tickLblPos val="nextTo"/>
        <c:txPr>
          <a:bodyPr/>
          <a:lstStyle/>
          <a:p>
            <a:pPr>
              <a:defRPr lang="it-IT"/>
            </a:pPr>
            <a:endParaRPr lang="en-US"/>
          </a:p>
        </c:txPr>
        <c:crossAx val="110344064"/>
        <c:crosses val="max"/>
        <c:crossBetween val="between"/>
      </c:valAx>
      <c:catAx>
        <c:axId val="110344064"/>
        <c:scaling>
          <c:orientation val="minMax"/>
        </c:scaling>
        <c:delete val="1"/>
        <c:axPos val="b"/>
        <c:numFmt formatCode="General" sourceLinked="1"/>
        <c:tickLblPos val="none"/>
        <c:crossAx val="110342528"/>
        <c:crosses val="autoZero"/>
        <c:auto val="1"/>
        <c:lblAlgn val="ctr"/>
        <c:lblOffset val="10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521"/>
          <c:y val="5.8590014560813003E-2"/>
          <c:w val="0.26728714236470202"/>
          <c:h val="0.319222741225144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lang="it-IT" sz="1600"/>
          </a:pPr>
          <a:endParaRPr lang="en-US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8864" cy="560832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opLeftCell="A115" workbookViewId="0">
      <selection activeCell="AC121" sqref="AC121"/>
    </sheetView>
  </sheetViews>
  <sheetFormatPr defaultColWidth="8.7109375" defaultRowHeight="12.75"/>
  <cols>
    <col min="7" max="7" width="8.7109375" style="1"/>
    <col min="10" max="10" width="8.7109375" style="14"/>
    <col min="12" max="12" width="13.7109375" customWidth="1"/>
    <col min="13" max="21" width="9.140625" hidden="1" customWidth="1"/>
  </cols>
  <sheetData>
    <row r="1" spans="1:24" ht="15.7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83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41541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84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0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f>E167</f>
        <v>12450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 t="e">
        <f>U123</f>
        <v>#DIV/0!</v>
      </c>
      <c r="G20" s="58" t="e">
        <f>2^(-F20)</f>
        <v>#DIV/0!</v>
      </c>
      <c r="H20" s="86" t="s">
        <v>59</v>
      </c>
      <c r="I20" s="55">
        <f>U166</f>
        <v>2.1959459459459461</v>
      </c>
      <c r="J20" s="79">
        <f>2^(-I20)</f>
        <v>0.21825007489641815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 t="e">
        <f>T123</f>
        <v>#DIV/0!</v>
      </c>
      <c r="G21" s="58" t="e">
        <f>2^(-F21)</f>
        <v>#DIV/0!</v>
      </c>
      <c r="H21" s="86" t="s">
        <v>60</v>
      </c>
      <c r="I21" s="55">
        <f>T166</f>
        <v>1.6733870967741937</v>
      </c>
      <c r="J21" s="79">
        <f t="shared" ref="J21:J29" si="1">2^(-I21)</f>
        <v>0.31351641867407581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 t="e">
        <f>S123</f>
        <v>#DIV/0!</v>
      </c>
      <c r="G22" s="58" t="e">
        <f t="shared" ref="G22:G29" si="2">2^(-F22)</f>
        <v>#DIV/0!</v>
      </c>
      <c r="H22" s="86" t="s">
        <v>61</v>
      </c>
      <c r="I22" s="55">
        <f>S166</f>
        <v>1.0176174496644297</v>
      </c>
      <c r="J22" s="79">
        <f t="shared" si="1"/>
        <v>0.49393138602683151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 t="e">
        <f>R123</f>
        <v>#DIV/0!</v>
      </c>
      <c r="G23" s="58" t="e">
        <f t="shared" si="2"/>
        <v>#DIV/0!</v>
      </c>
      <c r="H23" s="86" t="s">
        <v>75</v>
      </c>
      <c r="I23" s="55">
        <f>R166</f>
        <v>-1.150323275862069</v>
      </c>
      <c r="J23" s="79">
        <f t="shared" si="1"/>
        <v>2.2196362595189894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 t="e">
        <f>Q123</f>
        <v>#DIV/0!</v>
      </c>
      <c r="G24" s="58" t="e">
        <f t="shared" si="2"/>
        <v>#DIV/0!</v>
      </c>
      <c r="H24" s="86" t="s">
        <v>62</v>
      </c>
      <c r="I24" s="55">
        <f>Q166</f>
        <v>-2.0194346289752652</v>
      </c>
      <c r="J24" s="79">
        <f t="shared" si="1"/>
        <v>4.0542488071667577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 t="e">
        <f>P123</f>
        <v>#DIV/0!</v>
      </c>
      <c r="G25" s="58" t="e">
        <f t="shared" si="2"/>
        <v>#DIV/0!</v>
      </c>
      <c r="H25" s="86" t="s">
        <v>63</v>
      </c>
      <c r="I25" s="55">
        <f>P166</f>
        <v>-3.4581339712918671</v>
      </c>
      <c r="J25" s="79">
        <f t="shared" si="1"/>
        <v>10.990110381740424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 t="e">
        <f>O123</f>
        <v>#DIV/0!</v>
      </c>
      <c r="G26" s="58" t="e">
        <f t="shared" si="2"/>
        <v>#DIV/0!</v>
      </c>
      <c r="H26" s="86" t="s">
        <v>64</v>
      </c>
      <c r="I26" s="55">
        <f>O166</f>
        <v>-4.2300052047189451</v>
      </c>
      <c r="J26" s="79">
        <f t="shared" si="1"/>
        <v>18.76542688642246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 t="e">
        <f>N123</f>
        <v>#DIV/0!</v>
      </c>
      <c r="G27" s="58" t="e">
        <f t="shared" si="2"/>
        <v>#DIV/0!</v>
      </c>
      <c r="H27" s="86" t="s">
        <v>65</v>
      </c>
      <c r="I27" s="55">
        <f>N166</f>
        <v>-4.327203331020125</v>
      </c>
      <c r="J27" s="79">
        <f t="shared" si="1"/>
        <v>20.073264165176525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 t="e">
        <f>M123</f>
        <v>#DIV/0!</v>
      </c>
      <c r="G28" s="58" t="e">
        <f t="shared" si="2"/>
        <v>#DIV/0!</v>
      </c>
      <c r="H28" s="86" t="s">
        <v>66</v>
      </c>
      <c r="I28" s="55">
        <f>M166</f>
        <v>-4.3920020818875782</v>
      </c>
      <c r="J28" s="79">
        <f t="shared" si="1"/>
        <v>20.995410370971033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 t="e">
        <f>F235</f>
        <v>#DIV/0!</v>
      </c>
      <c r="G29" s="58" t="e">
        <f t="shared" si="2"/>
        <v>#DIV/0!</v>
      </c>
      <c r="H29" s="86" t="s">
        <v>74</v>
      </c>
      <c r="I29" s="69">
        <f>F270</f>
        <v>-1.9350602409638553</v>
      </c>
      <c r="J29" s="79">
        <f t="shared" si="1"/>
        <v>3.8239409389619059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 t="e">
        <f>G235</f>
        <v>#DIV/0!</v>
      </c>
      <c r="H30" s="100" t="s">
        <v>67</v>
      </c>
      <c r="I30" s="91"/>
      <c r="J30" s="70">
        <f>G270</f>
        <v>2.7167282059428404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 t="e">
        <f>H235</f>
        <v>#DIV/0!</v>
      </c>
      <c r="H31" s="100" t="s">
        <v>68</v>
      </c>
      <c r="I31" s="91"/>
      <c r="J31" s="57">
        <f>H270</f>
        <v>0.70789832938869302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 t="e">
        <f>I235</f>
        <v>#DIV/0!</v>
      </c>
      <c r="H32" s="100" t="s">
        <v>69</v>
      </c>
      <c r="I32" s="91"/>
      <c r="J32" s="57">
        <f>I270</f>
        <v>1.9559267724712079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 t="e">
        <f>SUM(H82:H100)</f>
        <v>#DIV/0!</v>
      </c>
      <c r="H33" s="98" t="s">
        <v>70</v>
      </c>
      <c r="I33" s="99"/>
      <c r="J33" s="71">
        <f>SUM(H125:H143)</f>
        <v>66.120481927710841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 t="e">
        <f>SUM(H101:H110)</f>
        <v>#DIV/0!</v>
      </c>
      <c r="H34" s="98" t="s">
        <v>71</v>
      </c>
      <c r="I34" s="99"/>
      <c r="J34" s="72">
        <f>SUM(H144:H153)</f>
        <v>33.204819277108435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 t="e">
        <f>SUM(H112:H119)/100</f>
        <v>#DIV/0!</v>
      </c>
      <c r="H35" s="98" t="s">
        <v>72</v>
      </c>
      <c r="I35" s="99"/>
      <c r="J35" s="72">
        <f>SUM(H154:H161)/100</f>
        <v>6.7469879518072288E-3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 t="e">
        <f>SUM(H119:H122)/100</f>
        <v>#DIV/0!</v>
      </c>
      <c r="H36" s="98" t="s">
        <v>73</v>
      </c>
      <c r="I36" s="99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 t="e">
        <f t="shared" ref="G82:G122" si="19">E82/$E$12</f>
        <v>#DIV/0!</v>
      </c>
      <c r="H82" s="8" t="e">
        <f t="shared" ref="H82:H122" si="20">G82*100</f>
        <v>#DIV/0!</v>
      </c>
      <c r="I82" s="8" t="e">
        <f t="shared" ref="I82:I122" si="21">I83+H82</f>
        <v>#DIV/0!</v>
      </c>
      <c r="J82" s="27"/>
      <c r="K82" s="26"/>
      <c r="L82" s="26"/>
      <c r="M82" s="46" t="e">
        <f>IF(AND(I82&gt;=90,I83&lt;90),D82-0.5-(I82-90)*(-0.5/(I82-I83)),"")</f>
        <v>#DIV/0!</v>
      </c>
      <c r="N82" s="46" t="e">
        <f>IF(AND(I82&gt;=84,I83&lt;84),D82-0.5-(I82-84)*(-0.5/(I82-I83)),"")</f>
        <v>#DIV/0!</v>
      </c>
      <c r="O82" s="46" t="e">
        <f>IF(AND(I82&gt;=75,I83&lt;75),D82-0.5-(I82-75)*(-0.5/(I82-I83)),"")</f>
        <v>#DIV/0!</v>
      </c>
      <c r="P82" s="46" t="e">
        <f>IF(AND(I82&gt;=50,I83&lt;50),D82-0.5-(I82-50)*(-0.5/(I82-I83)),"")</f>
        <v>#DIV/0!</v>
      </c>
      <c r="Q82" s="46" t="e">
        <f>IF(AND(I82&gt;=40,I83&lt;40),D82-0.5-(I82-40)*(-0.5/(I82-I83)),"")</f>
        <v>#DIV/0!</v>
      </c>
      <c r="R82" s="46" t="e">
        <f>IF(AND(I82&gt;=35,I83&lt;35),D82-0.5-(I82-35)*(-0.5/(I82-I83)),"")</f>
        <v>#DIV/0!</v>
      </c>
      <c r="S82" s="46" t="e">
        <f>IF(AND(I82&gt;=25,I83&lt;25),D82-0.5-(I82-25)*(-0.5/(I82-I83)),"")</f>
        <v>#DIV/0!</v>
      </c>
      <c r="T82" s="46" t="e">
        <f>IF(AND(I82&gt;=16,I83&lt;16),D82-0.5-(I82-16)*(-0.5/(I82-I83)),"")</f>
        <v>#DIV/0!</v>
      </c>
      <c r="U82" s="46" t="e">
        <f>IF(AND(I82&gt;=10,I83&lt;10),D82-0.5-(I82-10)*(-0.5/(I82-I83)),"")</f>
        <v>#DIV/0!</v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 t="e">
        <f t="shared" si="19"/>
        <v>#DIV/0!</v>
      </c>
      <c r="H83" s="8" t="e">
        <f t="shared" si="20"/>
        <v>#DIV/0!</v>
      </c>
      <c r="I83" s="8" t="e">
        <f t="shared" si="21"/>
        <v>#DIV/0!</v>
      </c>
      <c r="J83" s="27"/>
      <c r="K83" s="26"/>
      <c r="L83" s="26"/>
      <c r="M83" s="46" t="e">
        <f t="shared" ref="M83:M122" si="22">IF(AND(I83&gt;=90,I84&lt;90),D83-0.5-(I83-90)*(-0.5/(I83-I84)),"")</f>
        <v>#DIV/0!</v>
      </c>
      <c r="N83" s="46" t="e">
        <f t="shared" ref="N83:N122" si="23">IF(AND(I83&gt;=84,I84&lt;84),D83-0.5-(I83-84)*(-0.5/(I83-I84)),"")</f>
        <v>#DIV/0!</v>
      </c>
      <c r="O83" s="46" t="e">
        <f t="shared" ref="O83:O122" si="24">IF(AND(I83&gt;=75,I84&lt;75),D83-0.5-(I83-75)*(-0.5/(I83-I84)),"")</f>
        <v>#DIV/0!</v>
      </c>
      <c r="P83" s="46" t="e">
        <f t="shared" ref="P83:P122" si="25">IF(AND(I83&gt;=50,I84&lt;50),D83-0.5-(I83-50)*(-0.5/(I83-I84)),"")</f>
        <v>#DIV/0!</v>
      </c>
      <c r="Q83" s="46" t="e">
        <f t="shared" ref="Q83:Q122" si="26">IF(AND(I83&gt;=40,I84&lt;40),D83-0.5-(I83-40)*(-0.5/(I83-I84)),"")</f>
        <v>#DIV/0!</v>
      </c>
      <c r="R83" s="46" t="e">
        <f t="shared" ref="R83:R122" si="27">IF(AND(I83&gt;=35,I84&lt;35),D83-0.5-(I83-35)*(-0.5/(I83-I84)),"")</f>
        <v>#DIV/0!</v>
      </c>
      <c r="S83" s="46" t="e">
        <f t="shared" ref="S83:S122" si="28">IF(AND(I83&gt;=25,I84&lt;25),D83-0.5-(I83-25)*(-0.5/(I83-I84)),"")</f>
        <v>#DIV/0!</v>
      </c>
      <c r="T83" s="46" t="e">
        <f t="shared" ref="T83:T122" si="29">IF(AND(I83&gt;=16,I84&lt;16),D83-0.5-(I83-16)*(-0.5/(I83-I84)),"")</f>
        <v>#DIV/0!</v>
      </c>
      <c r="U83" s="46" t="e">
        <f t="shared" ref="U83:U122" si="30">IF(AND(I83&gt;=10,I84&lt;10),D83-0.5-(I83-10)*(-0.5/(I83-I84)),"")</f>
        <v>#DIV/0!</v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 t="e">
        <f t="shared" si="19"/>
        <v>#DIV/0!</v>
      </c>
      <c r="H84" s="8" t="e">
        <f t="shared" si="20"/>
        <v>#DIV/0!</v>
      </c>
      <c r="I84" s="8" t="e">
        <f t="shared" si="21"/>
        <v>#DIV/0!</v>
      </c>
      <c r="J84" s="27"/>
      <c r="K84" s="26"/>
      <c r="L84" s="26"/>
      <c r="M84" s="46" t="e">
        <f t="shared" si="22"/>
        <v>#DIV/0!</v>
      </c>
      <c r="N84" s="46" t="e">
        <f t="shared" si="23"/>
        <v>#DIV/0!</v>
      </c>
      <c r="O84" s="46" t="e">
        <f t="shared" si="24"/>
        <v>#DIV/0!</v>
      </c>
      <c r="P84" s="46" t="e">
        <f t="shared" si="25"/>
        <v>#DIV/0!</v>
      </c>
      <c r="Q84" s="46" t="e">
        <f t="shared" si="26"/>
        <v>#DIV/0!</v>
      </c>
      <c r="R84" s="46" t="e">
        <f t="shared" si="27"/>
        <v>#DIV/0!</v>
      </c>
      <c r="S84" s="46" t="e">
        <f t="shared" si="28"/>
        <v>#DIV/0!</v>
      </c>
      <c r="T84" s="46" t="e">
        <f t="shared" si="29"/>
        <v>#DIV/0!</v>
      </c>
      <c r="U84" s="46" t="e">
        <f t="shared" si="30"/>
        <v>#DIV/0!</v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 t="e">
        <f t="shared" si="19"/>
        <v>#DIV/0!</v>
      </c>
      <c r="H85" s="8" t="e">
        <f t="shared" si="20"/>
        <v>#DIV/0!</v>
      </c>
      <c r="I85" s="8" t="e">
        <f t="shared" si="21"/>
        <v>#DIV/0!</v>
      </c>
      <c r="J85" s="27"/>
      <c r="K85" s="26"/>
      <c r="L85" s="26"/>
      <c r="M85" s="46" t="e">
        <f t="shared" si="22"/>
        <v>#DIV/0!</v>
      </c>
      <c r="N85" s="46" t="e">
        <f t="shared" si="23"/>
        <v>#DIV/0!</v>
      </c>
      <c r="O85" s="46" t="e">
        <f t="shared" si="24"/>
        <v>#DIV/0!</v>
      </c>
      <c r="P85" s="46" t="e">
        <f t="shared" si="25"/>
        <v>#DIV/0!</v>
      </c>
      <c r="Q85" s="46" t="e">
        <f t="shared" si="26"/>
        <v>#DIV/0!</v>
      </c>
      <c r="R85" s="46" t="e">
        <f t="shared" si="27"/>
        <v>#DIV/0!</v>
      </c>
      <c r="S85" s="46" t="e">
        <f t="shared" si="28"/>
        <v>#DIV/0!</v>
      </c>
      <c r="T85" s="46" t="e">
        <f t="shared" si="29"/>
        <v>#DIV/0!</v>
      </c>
      <c r="U85" s="46" t="e">
        <f t="shared" si="30"/>
        <v>#DIV/0!</v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 t="e">
        <f t="shared" si="19"/>
        <v>#DIV/0!</v>
      </c>
      <c r="H86" s="8" t="e">
        <f t="shared" si="20"/>
        <v>#DIV/0!</v>
      </c>
      <c r="I86" s="8" t="e">
        <f t="shared" si="21"/>
        <v>#DIV/0!</v>
      </c>
      <c r="J86" s="27"/>
      <c r="K86" s="26"/>
      <c r="L86" s="26"/>
      <c r="M86" s="46" t="e">
        <f t="shared" si="22"/>
        <v>#DIV/0!</v>
      </c>
      <c r="N86" s="46" t="e">
        <f t="shared" si="23"/>
        <v>#DIV/0!</v>
      </c>
      <c r="O86" s="46" t="e">
        <f t="shared" si="24"/>
        <v>#DIV/0!</v>
      </c>
      <c r="P86" s="46" t="e">
        <f t="shared" si="25"/>
        <v>#DIV/0!</v>
      </c>
      <c r="Q86" s="46" t="e">
        <f t="shared" si="26"/>
        <v>#DIV/0!</v>
      </c>
      <c r="R86" s="46" t="e">
        <f t="shared" si="27"/>
        <v>#DIV/0!</v>
      </c>
      <c r="S86" s="46" t="e">
        <f t="shared" si="28"/>
        <v>#DIV/0!</v>
      </c>
      <c r="T86" s="46" t="e">
        <f t="shared" si="29"/>
        <v>#DIV/0!</v>
      </c>
      <c r="U86" s="46" t="e">
        <f t="shared" si="30"/>
        <v>#DIV/0!</v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 t="e">
        <f t="shared" si="19"/>
        <v>#DIV/0!</v>
      </c>
      <c r="H87" s="8" t="e">
        <f t="shared" si="20"/>
        <v>#DIV/0!</v>
      </c>
      <c r="I87" s="8" t="e">
        <f t="shared" si="21"/>
        <v>#DIV/0!</v>
      </c>
      <c r="J87" s="27"/>
      <c r="K87" s="26"/>
      <c r="L87" s="26"/>
      <c r="M87" s="46" t="e">
        <f t="shared" si="22"/>
        <v>#DIV/0!</v>
      </c>
      <c r="N87" s="46" t="e">
        <f t="shared" si="23"/>
        <v>#DIV/0!</v>
      </c>
      <c r="O87" s="46" t="e">
        <f t="shared" si="24"/>
        <v>#DIV/0!</v>
      </c>
      <c r="P87" s="46" t="e">
        <f t="shared" si="25"/>
        <v>#DIV/0!</v>
      </c>
      <c r="Q87" s="46" t="e">
        <f t="shared" si="26"/>
        <v>#DIV/0!</v>
      </c>
      <c r="R87" s="46" t="e">
        <f t="shared" si="27"/>
        <v>#DIV/0!</v>
      </c>
      <c r="S87" s="46" t="e">
        <f t="shared" si="28"/>
        <v>#DIV/0!</v>
      </c>
      <c r="T87" s="46" t="e">
        <f t="shared" si="29"/>
        <v>#DIV/0!</v>
      </c>
      <c r="U87" s="46" t="e">
        <f t="shared" si="30"/>
        <v>#DIV/0!</v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0</v>
      </c>
      <c r="F88" s="11">
        <f t="shared" si="18"/>
        <v>128</v>
      </c>
      <c r="G88" s="8" t="e">
        <f t="shared" si="19"/>
        <v>#DIV/0!</v>
      </c>
      <c r="H88" s="8" t="e">
        <f t="shared" si="20"/>
        <v>#DIV/0!</v>
      </c>
      <c r="I88" s="8" t="e">
        <f t="shared" si="21"/>
        <v>#DIV/0!</v>
      </c>
      <c r="J88" s="27"/>
      <c r="K88" s="26"/>
      <c r="L88" s="26"/>
      <c r="M88" s="46" t="e">
        <f t="shared" si="22"/>
        <v>#DIV/0!</v>
      </c>
      <c r="N88" s="46" t="e">
        <f t="shared" si="23"/>
        <v>#DIV/0!</v>
      </c>
      <c r="O88" s="46" t="e">
        <f t="shared" si="24"/>
        <v>#DIV/0!</v>
      </c>
      <c r="P88" s="46" t="e">
        <f t="shared" si="25"/>
        <v>#DIV/0!</v>
      </c>
      <c r="Q88" s="46" t="e">
        <f t="shared" si="26"/>
        <v>#DIV/0!</v>
      </c>
      <c r="R88" s="46" t="e">
        <f t="shared" si="27"/>
        <v>#DIV/0!</v>
      </c>
      <c r="S88" s="46" t="e">
        <f t="shared" si="28"/>
        <v>#DIV/0!</v>
      </c>
      <c r="T88" s="46" t="e">
        <f t="shared" si="29"/>
        <v>#DIV/0!</v>
      </c>
      <c r="U88" s="46" t="e">
        <f t="shared" si="30"/>
        <v>#DIV/0!</v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0</v>
      </c>
      <c r="F89" s="3">
        <f t="shared" si="18"/>
        <v>90.509667991878061</v>
      </c>
      <c r="G89" s="8" t="e">
        <f t="shared" si="19"/>
        <v>#DIV/0!</v>
      </c>
      <c r="H89" s="8" t="e">
        <f t="shared" si="20"/>
        <v>#DIV/0!</v>
      </c>
      <c r="I89" s="8" t="e">
        <f t="shared" si="21"/>
        <v>#DIV/0!</v>
      </c>
      <c r="J89" s="28"/>
      <c r="K89" s="26"/>
      <c r="L89" s="26"/>
      <c r="M89" s="46" t="e">
        <f t="shared" si="22"/>
        <v>#DIV/0!</v>
      </c>
      <c r="N89" s="46" t="e">
        <f t="shared" si="23"/>
        <v>#DIV/0!</v>
      </c>
      <c r="O89" s="46" t="e">
        <f t="shared" si="24"/>
        <v>#DIV/0!</v>
      </c>
      <c r="P89" s="46" t="e">
        <f t="shared" si="25"/>
        <v>#DIV/0!</v>
      </c>
      <c r="Q89" s="46" t="e">
        <f t="shared" si="26"/>
        <v>#DIV/0!</v>
      </c>
      <c r="R89" s="46" t="e">
        <f t="shared" si="27"/>
        <v>#DIV/0!</v>
      </c>
      <c r="S89" s="46" t="e">
        <f t="shared" si="28"/>
        <v>#DIV/0!</v>
      </c>
      <c r="T89" s="46" t="e">
        <f t="shared" si="29"/>
        <v>#DIV/0!</v>
      </c>
      <c r="U89" s="46" t="e">
        <f t="shared" si="30"/>
        <v>#DIV/0!</v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0</v>
      </c>
      <c r="F90" s="11">
        <f>2^(-D90)</f>
        <v>64</v>
      </c>
      <c r="G90" s="8" t="e">
        <f t="shared" si="19"/>
        <v>#DIV/0!</v>
      </c>
      <c r="H90" s="8" t="e">
        <f t="shared" si="20"/>
        <v>#DIV/0!</v>
      </c>
      <c r="I90" s="8" t="e">
        <f t="shared" si="21"/>
        <v>#DIV/0!</v>
      </c>
      <c r="J90" s="28"/>
      <c r="K90" s="26"/>
      <c r="L90" s="26"/>
      <c r="M90" s="46" t="e">
        <f t="shared" si="22"/>
        <v>#DIV/0!</v>
      </c>
      <c r="N90" s="46" t="e">
        <f t="shared" si="23"/>
        <v>#DIV/0!</v>
      </c>
      <c r="O90" s="46" t="e">
        <f t="shared" si="24"/>
        <v>#DIV/0!</v>
      </c>
      <c r="P90" s="46" t="e">
        <f t="shared" si="25"/>
        <v>#DIV/0!</v>
      </c>
      <c r="Q90" s="46" t="e">
        <f t="shared" si="26"/>
        <v>#DIV/0!</v>
      </c>
      <c r="R90" s="46" t="e">
        <f t="shared" si="27"/>
        <v>#DIV/0!</v>
      </c>
      <c r="S90" s="46" t="e">
        <f t="shared" si="28"/>
        <v>#DIV/0!</v>
      </c>
      <c r="T90" s="46" t="e">
        <f t="shared" si="29"/>
        <v>#DIV/0!</v>
      </c>
      <c r="U90" s="46" t="e">
        <f t="shared" si="30"/>
        <v>#DIV/0!</v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0</v>
      </c>
      <c r="F91" s="10">
        <f t="shared" si="18"/>
        <v>45.254833995939045</v>
      </c>
      <c r="G91" s="8" t="e">
        <f t="shared" si="19"/>
        <v>#DIV/0!</v>
      </c>
      <c r="H91" s="8" t="e">
        <f t="shared" si="20"/>
        <v>#DIV/0!</v>
      </c>
      <c r="I91" s="8" t="e">
        <f t="shared" si="21"/>
        <v>#DIV/0!</v>
      </c>
      <c r="J91" s="28"/>
      <c r="K91" s="26"/>
      <c r="L91" s="26"/>
      <c r="M91" s="46" t="e">
        <f t="shared" si="22"/>
        <v>#DIV/0!</v>
      </c>
      <c r="N91" s="46" t="e">
        <f t="shared" si="23"/>
        <v>#DIV/0!</v>
      </c>
      <c r="O91" s="46" t="e">
        <f t="shared" si="24"/>
        <v>#DIV/0!</v>
      </c>
      <c r="P91" s="46" t="e">
        <f t="shared" si="25"/>
        <v>#DIV/0!</v>
      </c>
      <c r="Q91" s="46" t="e">
        <f t="shared" si="26"/>
        <v>#DIV/0!</v>
      </c>
      <c r="R91" s="46" t="e">
        <f t="shared" si="27"/>
        <v>#DIV/0!</v>
      </c>
      <c r="S91" s="46" t="e">
        <f t="shared" si="28"/>
        <v>#DIV/0!</v>
      </c>
      <c r="T91" s="46" t="e">
        <f t="shared" si="29"/>
        <v>#DIV/0!</v>
      </c>
      <c r="U91" s="46" t="e">
        <f t="shared" si="30"/>
        <v>#DIV/0!</v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0</v>
      </c>
      <c r="F92" s="11">
        <f t="shared" si="18"/>
        <v>32</v>
      </c>
      <c r="G92" s="8" t="e">
        <f t="shared" si="19"/>
        <v>#DIV/0!</v>
      </c>
      <c r="H92" s="8" t="e">
        <f t="shared" si="20"/>
        <v>#DIV/0!</v>
      </c>
      <c r="I92" s="8" t="e">
        <f t="shared" si="21"/>
        <v>#DIV/0!</v>
      </c>
      <c r="J92" s="28"/>
      <c r="K92" s="26"/>
      <c r="L92" s="26"/>
      <c r="M92" s="46" t="e">
        <f t="shared" si="22"/>
        <v>#DIV/0!</v>
      </c>
      <c r="N92" s="46" t="e">
        <f t="shared" si="23"/>
        <v>#DIV/0!</v>
      </c>
      <c r="O92" s="46" t="e">
        <f t="shared" si="24"/>
        <v>#DIV/0!</v>
      </c>
      <c r="P92" s="46" t="e">
        <f t="shared" si="25"/>
        <v>#DIV/0!</v>
      </c>
      <c r="Q92" s="46" t="e">
        <f t="shared" si="26"/>
        <v>#DIV/0!</v>
      </c>
      <c r="R92" s="46" t="e">
        <f t="shared" si="27"/>
        <v>#DIV/0!</v>
      </c>
      <c r="S92" s="46" t="e">
        <f t="shared" si="28"/>
        <v>#DIV/0!</v>
      </c>
      <c r="T92" s="46" t="e">
        <f t="shared" si="29"/>
        <v>#DIV/0!</v>
      </c>
      <c r="U92" s="46" t="e">
        <f t="shared" si="30"/>
        <v>#DIV/0!</v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0</v>
      </c>
      <c r="F93" s="3">
        <f t="shared" si="18"/>
        <v>22.627416997969519</v>
      </c>
      <c r="G93" s="8" t="e">
        <f t="shared" si="19"/>
        <v>#DIV/0!</v>
      </c>
      <c r="H93" s="8" t="e">
        <f t="shared" si="20"/>
        <v>#DIV/0!</v>
      </c>
      <c r="I93" s="8" t="e">
        <f t="shared" si="21"/>
        <v>#DIV/0!</v>
      </c>
      <c r="J93" s="28"/>
      <c r="K93" s="26"/>
      <c r="L93" s="26"/>
      <c r="M93" s="46" t="e">
        <f t="shared" si="22"/>
        <v>#DIV/0!</v>
      </c>
      <c r="N93" s="46" t="e">
        <f t="shared" si="23"/>
        <v>#DIV/0!</v>
      </c>
      <c r="O93" s="46" t="e">
        <f t="shared" si="24"/>
        <v>#DIV/0!</v>
      </c>
      <c r="P93" s="46" t="e">
        <f t="shared" si="25"/>
        <v>#DIV/0!</v>
      </c>
      <c r="Q93" s="46" t="e">
        <f t="shared" si="26"/>
        <v>#DIV/0!</v>
      </c>
      <c r="R93" s="46" t="e">
        <f t="shared" si="27"/>
        <v>#DIV/0!</v>
      </c>
      <c r="S93" s="46" t="e">
        <f t="shared" si="28"/>
        <v>#DIV/0!</v>
      </c>
      <c r="T93" s="46" t="e">
        <f t="shared" si="29"/>
        <v>#DIV/0!</v>
      </c>
      <c r="U93" s="46" t="e">
        <f t="shared" si="30"/>
        <v>#DIV/0!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 t="e">
        <f t="shared" si="19"/>
        <v>#DIV/0!</v>
      </c>
      <c r="H94" s="8" t="e">
        <f t="shared" si="20"/>
        <v>#DIV/0!</v>
      </c>
      <c r="I94" s="8" t="e">
        <f t="shared" si="21"/>
        <v>#DIV/0!</v>
      </c>
      <c r="J94" s="28"/>
      <c r="K94" s="26"/>
      <c r="L94" s="26"/>
      <c r="M94" s="46" t="e">
        <f t="shared" si="22"/>
        <v>#DIV/0!</v>
      </c>
      <c r="N94" s="46" t="e">
        <f t="shared" si="23"/>
        <v>#DIV/0!</v>
      </c>
      <c r="O94" s="46" t="e">
        <f t="shared" si="24"/>
        <v>#DIV/0!</v>
      </c>
      <c r="P94" s="46" t="e">
        <f t="shared" si="25"/>
        <v>#DIV/0!</v>
      </c>
      <c r="Q94" s="46" t="e">
        <f t="shared" si="26"/>
        <v>#DIV/0!</v>
      </c>
      <c r="R94" s="46" t="e">
        <f t="shared" si="27"/>
        <v>#DIV/0!</v>
      </c>
      <c r="S94" s="46" t="e">
        <f t="shared" si="28"/>
        <v>#DIV/0!</v>
      </c>
      <c r="T94" s="46" t="e">
        <f t="shared" si="29"/>
        <v>#DIV/0!</v>
      </c>
      <c r="U94" s="46" t="e">
        <f t="shared" si="30"/>
        <v>#DIV/0!</v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0</v>
      </c>
      <c r="F95" s="3">
        <f t="shared" si="18"/>
        <v>11.313708498984759</v>
      </c>
      <c r="G95" s="8" t="e">
        <f t="shared" si="19"/>
        <v>#DIV/0!</v>
      </c>
      <c r="H95" s="8" t="e">
        <f t="shared" si="20"/>
        <v>#DIV/0!</v>
      </c>
      <c r="I95" s="8" t="e">
        <f t="shared" si="21"/>
        <v>#DIV/0!</v>
      </c>
      <c r="J95" s="28"/>
      <c r="K95" s="26"/>
      <c r="L95" s="26"/>
      <c r="M95" s="46" t="e">
        <f t="shared" si="22"/>
        <v>#DIV/0!</v>
      </c>
      <c r="N95" s="46" t="e">
        <f t="shared" si="23"/>
        <v>#DIV/0!</v>
      </c>
      <c r="O95" s="46" t="e">
        <f t="shared" si="24"/>
        <v>#DIV/0!</v>
      </c>
      <c r="P95" s="46" t="e">
        <f t="shared" si="25"/>
        <v>#DIV/0!</v>
      </c>
      <c r="Q95" s="46" t="e">
        <f t="shared" si="26"/>
        <v>#DIV/0!</v>
      </c>
      <c r="R95" s="46" t="e">
        <f t="shared" si="27"/>
        <v>#DIV/0!</v>
      </c>
      <c r="S95" s="46" t="e">
        <f t="shared" si="28"/>
        <v>#DIV/0!</v>
      </c>
      <c r="T95" s="46" t="e">
        <f t="shared" si="29"/>
        <v>#DIV/0!</v>
      </c>
      <c r="U95" s="46" t="e">
        <f t="shared" si="30"/>
        <v>#DIV/0!</v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 t="e">
        <f t="shared" si="19"/>
        <v>#DIV/0!</v>
      </c>
      <c r="H96" s="8" t="e">
        <f t="shared" si="20"/>
        <v>#DIV/0!</v>
      </c>
      <c r="I96" s="8" t="e">
        <f t="shared" si="21"/>
        <v>#DIV/0!</v>
      </c>
      <c r="J96" s="28"/>
      <c r="K96" s="26"/>
      <c r="L96" s="26"/>
      <c r="M96" s="46" t="e">
        <f t="shared" si="22"/>
        <v>#DIV/0!</v>
      </c>
      <c r="N96" s="46" t="e">
        <f t="shared" si="23"/>
        <v>#DIV/0!</v>
      </c>
      <c r="O96" s="46" t="e">
        <f t="shared" si="24"/>
        <v>#DIV/0!</v>
      </c>
      <c r="P96" s="46" t="e">
        <f t="shared" si="25"/>
        <v>#DIV/0!</v>
      </c>
      <c r="Q96" s="46" t="e">
        <f t="shared" si="26"/>
        <v>#DIV/0!</v>
      </c>
      <c r="R96" s="46" t="e">
        <f t="shared" si="27"/>
        <v>#DIV/0!</v>
      </c>
      <c r="S96" s="46" t="e">
        <f t="shared" si="28"/>
        <v>#DIV/0!</v>
      </c>
      <c r="T96" s="46" t="e">
        <f t="shared" si="29"/>
        <v>#DIV/0!</v>
      </c>
      <c r="U96" s="46" t="e">
        <f t="shared" si="30"/>
        <v>#DIV/0!</v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 t="e">
        <f t="shared" si="19"/>
        <v>#DIV/0!</v>
      </c>
      <c r="H97" s="8" t="e">
        <f t="shared" si="20"/>
        <v>#DIV/0!</v>
      </c>
      <c r="I97" s="8" t="e">
        <f t="shared" si="21"/>
        <v>#DIV/0!</v>
      </c>
      <c r="J97" s="28"/>
      <c r="K97" s="26"/>
      <c r="L97" s="26"/>
      <c r="M97" s="46" t="e">
        <f t="shared" si="22"/>
        <v>#DIV/0!</v>
      </c>
      <c r="N97" s="46" t="e">
        <f t="shared" si="23"/>
        <v>#DIV/0!</v>
      </c>
      <c r="O97" s="46" t="e">
        <f t="shared" si="24"/>
        <v>#DIV/0!</v>
      </c>
      <c r="P97" s="46" t="e">
        <f t="shared" si="25"/>
        <v>#DIV/0!</v>
      </c>
      <c r="Q97" s="46" t="e">
        <f t="shared" si="26"/>
        <v>#DIV/0!</v>
      </c>
      <c r="R97" s="46" t="e">
        <f t="shared" si="27"/>
        <v>#DIV/0!</v>
      </c>
      <c r="S97" s="46" t="e">
        <f t="shared" si="28"/>
        <v>#DIV/0!</v>
      </c>
      <c r="T97" s="46" t="e">
        <f t="shared" si="29"/>
        <v>#DIV/0!</v>
      </c>
      <c r="U97" s="46" t="e">
        <f t="shared" si="30"/>
        <v>#DIV/0!</v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 t="e">
        <f t="shared" si="19"/>
        <v>#DIV/0!</v>
      </c>
      <c r="H98" s="8" t="e">
        <f t="shared" si="20"/>
        <v>#DIV/0!</v>
      </c>
      <c r="I98" s="8" t="e">
        <f t="shared" si="21"/>
        <v>#DIV/0!</v>
      </c>
      <c r="J98" s="28"/>
      <c r="K98" s="26"/>
      <c r="L98" s="26"/>
      <c r="M98" s="46" t="e">
        <f t="shared" si="22"/>
        <v>#DIV/0!</v>
      </c>
      <c r="N98" s="46" t="e">
        <f t="shared" si="23"/>
        <v>#DIV/0!</v>
      </c>
      <c r="O98" s="46" t="e">
        <f t="shared" si="24"/>
        <v>#DIV/0!</v>
      </c>
      <c r="P98" s="46" t="e">
        <f t="shared" si="25"/>
        <v>#DIV/0!</v>
      </c>
      <c r="Q98" s="46" t="e">
        <f t="shared" si="26"/>
        <v>#DIV/0!</v>
      </c>
      <c r="R98" s="46" t="e">
        <f t="shared" si="27"/>
        <v>#DIV/0!</v>
      </c>
      <c r="S98" s="46" t="e">
        <f t="shared" si="28"/>
        <v>#DIV/0!</v>
      </c>
      <c r="T98" s="46" t="e">
        <f t="shared" si="29"/>
        <v>#DIV/0!</v>
      </c>
      <c r="U98" s="46" t="e">
        <f t="shared" si="30"/>
        <v>#DIV/0!</v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 t="e">
        <f t="shared" si="19"/>
        <v>#DIV/0!</v>
      </c>
      <c r="H99" s="8" t="e">
        <f t="shared" si="20"/>
        <v>#DIV/0!</v>
      </c>
      <c r="I99" s="8" t="e">
        <f t="shared" si="21"/>
        <v>#DIV/0!</v>
      </c>
      <c r="J99" s="28"/>
      <c r="K99" s="26"/>
      <c r="L99" s="26"/>
      <c r="M99" s="46" t="e">
        <f t="shared" si="22"/>
        <v>#DIV/0!</v>
      </c>
      <c r="N99" s="46" t="e">
        <f t="shared" si="23"/>
        <v>#DIV/0!</v>
      </c>
      <c r="O99" s="46" t="e">
        <f t="shared" si="24"/>
        <v>#DIV/0!</v>
      </c>
      <c r="P99" s="46" t="e">
        <f t="shared" si="25"/>
        <v>#DIV/0!</v>
      </c>
      <c r="Q99" s="46" t="e">
        <f t="shared" si="26"/>
        <v>#DIV/0!</v>
      </c>
      <c r="R99" s="46" t="e">
        <f t="shared" si="27"/>
        <v>#DIV/0!</v>
      </c>
      <c r="S99" s="46" t="e">
        <f t="shared" si="28"/>
        <v>#DIV/0!</v>
      </c>
      <c r="T99" s="46" t="e">
        <f t="shared" si="29"/>
        <v>#DIV/0!</v>
      </c>
      <c r="U99" s="46" t="e">
        <f t="shared" si="30"/>
        <v>#DIV/0!</v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 t="e">
        <f t="shared" si="19"/>
        <v>#DIV/0!</v>
      </c>
      <c r="H100" s="8" t="e">
        <f t="shared" si="20"/>
        <v>#DIV/0!</v>
      </c>
      <c r="I100" s="8" t="e">
        <f t="shared" si="21"/>
        <v>#DIV/0!</v>
      </c>
      <c r="J100" s="28"/>
      <c r="K100" s="26"/>
      <c r="L100" s="26"/>
      <c r="M100" s="46" t="e">
        <f t="shared" si="22"/>
        <v>#DIV/0!</v>
      </c>
      <c r="N100" s="46" t="e">
        <f t="shared" si="23"/>
        <v>#DIV/0!</v>
      </c>
      <c r="O100" s="46" t="e">
        <f t="shared" si="24"/>
        <v>#DIV/0!</v>
      </c>
      <c r="P100" s="46" t="e">
        <f t="shared" si="25"/>
        <v>#DIV/0!</v>
      </c>
      <c r="Q100" s="46" t="e">
        <f t="shared" si="26"/>
        <v>#DIV/0!</v>
      </c>
      <c r="R100" s="46" t="e">
        <f t="shared" si="27"/>
        <v>#DIV/0!</v>
      </c>
      <c r="S100" s="46" t="e">
        <f t="shared" si="28"/>
        <v>#DIV/0!</v>
      </c>
      <c r="T100" s="46" t="e">
        <f t="shared" si="29"/>
        <v>#DIV/0!</v>
      </c>
      <c r="U100" s="46" t="e">
        <f t="shared" si="30"/>
        <v>#DIV/0!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 t="e">
        <f t="shared" si="19"/>
        <v>#DIV/0!</v>
      </c>
      <c r="H101" s="8" t="e">
        <f t="shared" si="20"/>
        <v>#DIV/0!</v>
      </c>
      <c r="I101" s="8" t="e">
        <f t="shared" si="21"/>
        <v>#DIV/0!</v>
      </c>
      <c r="J101" s="28"/>
      <c r="K101" s="26"/>
      <c r="L101" s="26"/>
      <c r="M101" s="46" t="e">
        <f t="shared" si="22"/>
        <v>#DIV/0!</v>
      </c>
      <c r="N101" s="46" t="e">
        <f t="shared" si="23"/>
        <v>#DIV/0!</v>
      </c>
      <c r="O101" s="46" t="e">
        <f t="shared" si="24"/>
        <v>#DIV/0!</v>
      </c>
      <c r="P101" s="46" t="e">
        <f t="shared" si="25"/>
        <v>#DIV/0!</v>
      </c>
      <c r="Q101" s="46" t="e">
        <f t="shared" si="26"/>
        <v>#DIV/0!</v>
      </c>
      <c r="R101" s="46" t="e">
        <f t="shared" si="27"/>
        <v>#DIV/0!</v>
      </c>
      <c r="S101" s="46" t="e">
        <f t="shared" si="28"/>
        <v>#DIV/0!</v>
      </c>
      <c r="T101" s="46" t="e">
        <f t="shared" si="29"/>
        <v>#DIV/0!</v>
      </c>
      <c r="U101" s="46" t="e">
        <f t="shared" si="30"/>
        <v>#DIV/0!</v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 t="e">
        <f t="shared" si="19"/>
        <v>#DIV/0!</v>
      </c>
      <c r="H102" s="8" t="e">
        <f t="shared" si="20"/>
        <v>#DIV/0!</v>
      </c>
      <c r="I102" s="8" t="e">
        <f t="shared" si="21"/>
        <v>#DIV/0!</v>
      </c>
      <c r="J102" s="29"/>
      <c r="K102" s="26"/>
      <c r="L102" s="26"/>
      <c r="M102" s="46" t="e">
        <f t="shared" si="22"/>
        <v>#DIV/0!</v>
      </c>
      <c r="N102" s="46" t="e">
        <f t="shared" si="23"/>
        <v>#DIV/0!</v>
      </c>
      <c r="O102" s="46" t="e">
        <f t="shared" si="24"/>
        <v>#DIV/0!</v>
      </c>
      <c r="P102" s="46" t="e">
        <f t="shared" si="25"/>
        <v>#DIV/0!</v>
      </c>
      <c r="Q102" s="46" t="e">
        <f t="shared" si="26"/>
        <v>#DIV/0!</v>
      </c>
      <c r="R102" s="46" t="e">
        <f t="shared" si="27"/>
        <v>#DIV/0!</v>
      </c>
      <c r="S102" s="46" t="e">
        <f t="shared" si="28"/>
        <v>#DIV/0!</v>
      </c>
      <c r="T102" s="46" t="e">
        <f t="shared" si="29"/>
        <v>#DIV/0!</v>
      </c>
      <c r="U102" s="46" t="e">
        <f t="shared" si="30"/>
        <v>#DIV/0!</v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 t="e">
        <f t="shared" si="19"/>
        <v>#DIV/0!</v>
      </c>
      <c r="H103" s="8" t="e">
        <f t="shared" si="20"/>
        <v>#DIV/0!</v>
      </c>
      <c r="I103" s="8" t="e">
        <f t="shared" si="21"/>
        <v>#DIV/0!</v>
      </c>
      <c r="J103" s="29"/>
      <c r="K103" s="26"/>
      <c r="L103" s="26"/>
      <c r="M103" s="46" t="e">
        <f t="shared" si="22"/>
        <v>#DIV/0!</v>
      </c>
      <c r="N103" s="46" t="e">
        <f t="shared" si="23"/>
        <v>#DIV/0!</v>
      </c>
      <c r="O103" s="46" t="e">
        <f t="shared" si="24"/>
        <v>#DIV/0!</v>
      </c>
      <c r="P103" s="46" t="e">
        <f t="shared" si="25"/>
        <v>#DIV/0!</v>
      </c>
      <c r="Q103" s="46" t="e">
        <f t="shared" si="26"/>
        <v>#DIV/0!</v>
      </c>
      <c r="R103" s="46" t="e">
        <f t="shared" si="27"/>
        <v>#DIV/0!</v>
      </c>
      <c r="S103" s="46" t="e">
        <f t="shared" si="28"/>
        <v>#DIV/0!</v>
      </c>
      <c r="T103" s="46" t="e">
        <f t="shared" si="29"/>
        <v>#DIV/0!</v>
      </c>
      <c r="U103" s="46" t="e">
        <f t="shared" si="30"/>
        <v>#DIV/0!</v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 t="e">
        <f t="shared" si="19"/>
        <v>#DIV/0!</v>
      </c>
      <c r="H104" s="8" t="e">
        <f t="shared" si="20"/>
        <v>#DIV/0!</v>
      </c>
      <c r="I104" s="8" t="e">
        <f t="shared" si="21"/>
        <v>#DIV/0!</v>
      </c>
      <c r="J104" s="30"/>
      <c r="K104" s="26"/>
      <c r="L104" s="26"/>
      <c r="M104" s="46" t="e">
        <f t="shared" si="22"/>
        <v>#DIV/0!</v>
      </c>
      <c r="N104" s="46" t="e">
        <f t="shared" si="23"/>
        <v>#DIV/0!</v>
      </c>
      <c r="O104" s="46" t="e">
        <f t="shared" si="24"/>
        <v>#DIV/0!</v>
      </c>
      <c r="P104" s="46" t="e">
        <f t="shared" si="25"/>
        <v>#DIV/0!</v>
      </c>
      <c r="Q104" s="46" t="e">
        <f t="shared" si="26"/>
        <v>#DIV/0!</v>
      </c>
      <c r="R104" s="46" t="e">
        <f t="shared" si="27"/>
        <v>#DIV/0!</v>
      </c>
      <c r="S104" s="46" t="e">
        <f t="shared" si="28"/>
        <v>#DIV/0!</v>
      </c>
      <c r="T104" s="46" t="e">
        <f t="shared" si="29"/>
        <v>#DIV/0!</v>
      </c>
      <c r="U104" s="46" t="e">
        <f t="shared" si="30"/>
        <v>#DIV/0!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 t="e">
        <f t="shared" si="19"/>
        <v>#DIV/0!</v>
      </c>
      <c r="H105" s="8" t="e">
        <f t="shared" si="20"/>
        <v>#DIV/0!</v>
      </c>
      <c r="I105" s="8" t="e">
        <f t="shared" si="21"/>
        <v>#DIV/0!</v>
      </c>
      <c r="J105" s="30"/>
      <c r="K105" s="26"/>
      <c r="L105" s="26"/>
      <c r="M105" s="46" t="e">
        <f t="shared" si="22"/>
        <v>#DIV/0!</v>
      </c>
      <c r="N105" s="46" t="e">
        <f t="shared" si="23"/>
        <v>#DIV/0!</v>
      </c>
      <c r="O105" s="46" t="e">
        <f t="shared" si="24"/>
        <v>#DIV/0!</v>
      </c>
      <c r="P105" s="46" t="e">
        <f t="shared" si="25"/>
        <v>#DIV/0!</v>
      </c>
      <c r="Q105" s="46" t="e">
        <f t="shared" si="26"/>
        <v>#DIV/0!</v>
      </c>
      <c r="R105" s="46" t="e">
        <f t="shared" si="27"/>
        <v>#DIV/0!</v>
      </c>
      <c r="S105" s="46" t="e">
        <f t="shared" si="28"/>
        <v>#DIV/0!</v>
      </c>
      <c r="T105" s="46" t="e">
        <f t="shared" si="29"/>
        <v>#DIV/0!</v>
      </c>
      <c r="U105" s="46" t="e">
        <f t="shared" si="30"/>
        <v>#DIV/0!</v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 t="e">
        <f t="shared" si="19"/>
        <v>#DIV/0!</v>
      </c>
      <c r="H106" s="8" t="e">
        <f t="shared" si="20"/>
        <v>#DIV/0!</v>
      </c>
      <c r="I106" s="8" t="e">
        <f t="shared" si="21"/>
        <v>#DIV/0!</v>
      </c>
      <c r="J106" s="30"/>
      <c r="K106" s="26"/>
      <c r="L106" s="26"/>
      <c r="M106" s="46" t="e">
        <f t="shared" si="22"/>
        <v>#DIV/0!</v>
      </c>
      <c r="N106" s="46" t="e">
        <f t="shared" si="23"/>
        <v>#DIV/0!</v>
      </c>
      <c r="O106" s="46" t="e">
        <f t="shared" si="24"/>
        <v>#DIV/0!</v>
      </c>
      <c r="P106" s="46" t="e">
        <f t="shared" si="25"/>
        <v>#DIV/0!</v>
      </c>
      <c r="Q106" s="46" t="e">
        <f t="shared" si="26"/>
        <v>#DIV/0!</v>
      </c>
      <c r="R106" s="46" t="e">
        <f t="shared" si="27"/>
        <v>#DIV/0!</v>
      </c>
      <c r="S106" s="46" t="e">
        <f t="shared" si="28"/>
        <v>#DIV/0!</v>
      </c>
      <c r="T106" s="46" t="e">
        <f t="shared" si="29"/>
        <v>#DIV/0!</v>
      </c>
      <c r="U106" s="46" t="e">
        <f t="shared" si="30"/>
        <v>#DIV/0!</v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 t="e">
        <f t="shared" si="19"/>
        <v>#DIV/0!</v>
      </c>
      <c r="H107" s="8" t="e">
        <f t="shared" si="20"/>
        <v>#DIV/0!</v>
      </c>
      <c r="I107" s="8" t="e">
        <f t="shared" si="21"/>
        <v>#DIV/0!</v>
      </c>
      <c r="J107" s="30"/>
      <c r="K107" s="26"/>
      <c r="L107" s="26"/>
      <c r="M107" s="46" t="e">
        <f t="shared" si="22"/>
        <v>#DIV/0!</v>
      </c>
      <c r="N107" s="46" t="e">
        <f t="shared" si="23"/>
        <v>#DIV/0!</v>
      </c>
      <c r="O107" s="46" t="e">
        <f t="shared" si="24"/>
        <v>#DIV/0!</v>
      </c>
      <c r="P107" s="46" t="e">
        <f t="shared" si="25"/>
        <v>#DIV/0!</v>
      </c>
      <c r="Q107" s="46" t="e">
        <f t="shared" si="26"/>
        <v>#DIV/0!</v>
      </c>
      <c r="R107" s="46" t="e">
        <f t="shared" si="27"/>
        <v>#DIV/0!</v>
      </c>
      <c r="S107" s="46" t="e">
        <f t="shared" si="28"/>
        <v>#DIV/0!</v>
      </c>
      <c r="T107" s="46" t="e">
        <f t="shared" si="29"/>
        <v>#DIV/0!</v>
      </c>
      <c r="U107" s="46" t="e">
        <f t="shared" si="30"/>
        <v>#DIV/0!</v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 t="e">
        <f t="shared" si="19"/>
        <v>#DIV/0!</v>
      </c>
      <c r="H108" s="8" t="e">
        <f t="shared" si="20"/>
        <v>#DIV/0!</v>
      </c>
      <c r="I108" s="8" t="e">
        <f t="shared" si="21"/>
        <v>#DIV/0!</v>
      </c>
      <c r="J108" s="30"/>
      <c r="K108" s="26"/>
      <c r="L108" s="26"/>
      <c r="M108" s="46" t="e">
        <f t="shared" si="22"/>
        <v>#DIV/0!</v>
      </c>
      <c r="N108" s="46" t="e">
        <f t="shared" si="23"/>
        <v>#DIV/0!</v>
      </c>
      <c r="O108" s="46" t="e">
        <f t="shared" si="24"/>
        <v>#DIV/0!</v>
      </c>
      <c r="P108" s="46" t="e">
        <f t="shared" si="25"/>
        <v>#DIV/0!</v>
      </c>
      <c r="Q108" s="46" t="e">
        <f t="shared" si="26"/>
        <v>#DIV/0!</v>
      </c>
      <c r="R108" s="46" t="e">
        <f t="shared" si="27"/>
        <v>#DIV/0!</v>
      </c>
      <c r="S108" s="46" t="e">
        <f t="shared" si="28"/>
        <v>#DIV/0!</v>
      </c>
      <c r="T108" s="46" t="e">
        <f t="shared" si="29"/>
        <v>#DIV/0!</v>
      </c>
      <c r="U108" s="46" t="e">
        <f t="shared" si="30"/>
        <v>#DIV/0!</v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 t="e">
        <f t="shared" si="19"/>
        <v>#DIV/0!</v>
      </c>
      <c r="H109" s="8" t="e">
        <f t="shared" si="20"/>
        <v>#DIV/0!</v>
      </c>
      <c r="I109" s="8" t="e">
        <f t="shared" si="21"/>
        <v>#DIV/0!</v>
      </c>
      <c r="J109" s="30"/>
      <c r="K109" s="26"/>
      <c r="L109" s="26"/>
      <c r="M109" s="46" t="e">
        <f t="shared" si="22"/>
        <v>#DIV/0!</v>
      </c>
      <c r="N109" s="46" t="e">
        <f t="shared" si="23"/>
        <v>#DIV/0!</v>
      </c>
      <c r="O109" s="46" t="e">
        <f t="shared" si="24"/>
        <v>#DIV/0!</v>
      </c>
      <c r="P109" s="46" t="e">
        <f t="shared" si="25"/>
        <v>#DIV/0!</v>
      </c>
      <c r="Q109" s="46" t="e">
        <f t="shared" si="26"/>
        <v>#DIV/0!</v>
      </c>
      <c r="R109" s="46" t="e">
        <f t="shared" si="27"/>
        <v>#DIV/0!</v>
      </c>
      <c r="S109" s="46" t="e">
        <f t="shared" si="28"/>
        <v>#DIV/0!</v>
      </c>
      <c r="T109" s="46" t="e">
        <f t="shared" si="29"/>
        <v>#DIV/0!</v>
      </c>
      <c r="U109" s="46" t="e">
        <f t="shared" si="30"/>
        <v>#DIV/0!</v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 t="e">
        <f t="shared" si="19"/>
        <v>#DIV/0!</v>
      </c>
      <c r="H110" s="8" t="e">
        <f t="shared" si="20"/>
        <v>#DIV/0!</v>
      </c>
      <c r="I110" s="8" t="e">
        <f t="shared" si="21"/>
        <v>#DIV/0!</v>
      </c>
      <c r="J110" s="30"/>
      <c r="K110" s="26"/>
      <c r="L110" s="26"/>
      <c r="M110" s="46" t="e">
        <f t="shared" si="22"/>
        <v>#DIV/0!</v>
      </c>
      <c r="N110" s="46" t="e">
        <f t="shared" si="23"/>
        <v>#DIV/0!</v>
      </c>
      <c r="O110" s="46" t="e">
        <f t="shared" si="24"/>
        <v>#DIV/0!</v>
      </c>
      <c r="P110" s="46" t="e">
        <f t="shared" si="25"/>
        <v>#DIV/0!</v>
      </c>
      <c r="Q110" s="46" t="e">
        <f t="shared" si="26"/>
        <v>#DIV/0!</v>
      </c>
      <c r="R110" s="46" t="e">
        <f t="shared" si="27"/>
        <v>#DIV/0!</v>
      </c>
      <c r="S110" s="46" t="e">
        <f t="shared" si="28"/>
        <v>#DIV/0!</v>
      </c>
      <c r="T110" s="46" t="e">
        <f t="shared" si="29"/>
        <v>#DIV/0!</v>
      </c>
      <c r="U110" s="46" t="e">
        <f t="shared" si="30"/>
        <v>#DIV/0!</v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 t="e">
        <f t="shared" si="19"/>
        <v>#DIV/0!</v>
      </c>
      <c r="H111" s="8" t="e">
        <f t="shared" si="20"/>
        <v>#DIV/0!</v>
      </c>
      <c r="I111" s="8" t="e">
        <f t="shared" si="21"/>
        <v>#DIV/0!</v>
      </c>
      <c r="J111" s="30"/>
      <c r="K111" s="26"/>
      <c r="L111" s="26"/>
      <c r="M111" s="46" t="e">
        <f t="shared" si="22"/>
        <v>#DIV/0!</v>
      </c>
      <c r="N111" s="46" t="e">
        <f t="shared" si="23"/>
        <v>#DIV/0!</v>
      </c>
      <c r="O111" s="46" t="e">
        <f t="shared" si="24"/>
        <v>#DIV/0!</v>
      </c>
      <c r="P111" s="46" t="e">
        <f t="shared" si="25"/>
        <v>#DIV/0!</v>
      </c>
      <c r="Q111" s="46" t="e">
        <f t="shared" si="26"/>
        <v>#DIV/0!</v>
      </c>
      <c r="R111" s="46" t="e">
        <f t="shared" si="27"/>
        <v>#DIV/0!</v>
      </c>
      <c r="S111" s="46" t="e">
        <f t="shared" si="28"/>
        <v>#DIV/0!</v>
      </c>
      <c r="T111" s="46" t="e">
        <f t="shared" si="29"/>
        <v>#DIV/0!</v>
      </c>
      <c r="U111" s="46" t="e">
        <f t="shared" si="30"/>
        <v>#DIV/0!</v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 t="e">
        <f t="shared" si="19"/>
        <v>#DIV/0!</v>
      </c>
      <c r="H112" s="8" t="e">
        <f t="shared" si="20"/>
        <v>#DIV/0!</v>
      </c>
      <c r="I112" s="8" t="e">
        <f t="shared" si="21"/>
        <v>#DIV/0!</v>
      </c>
      <c r="J112" s="30"/>
      <c r="K112" s="26"/>
      <c r="L112" s="26"/>
      <c r="M112" s="46" t="e">
        <f t="shared" si="22"/>
        <v>#DIV/0!</v>
      </c>
      <c r="N112" s="46" t="e">
        <f t="shared" si="23"/>
        <v>#DIV/0!</v>
      </c>
      <c r="O112" s="46" t="e">
        <f t="shared" si="24"/>
        <v>#DIV/0!</v>
      </c>
      <c r="P112" s="46" t="e">
        <f t="shared" si="25"/>
        <v>#DIV/0!</v>
      </c>
      <c r="Q112" s="46" t="e">
        <f t="shared" si="26"/>
        <v>#DIV/0!</v>
      </c>
      <c r="R112" s="46" t="e">
        <f t="shared" si="27"/>
        <v>#DIV/0!</v>
      </c>
      <c r="S112" s="46" t="e">
        <f t="shared" si="28"/>
        <v>#DIV/0!</v>
      </c>
      <c r="T112" s="46" t="e">
        <f t="shared" si="29"/>
        <v>#DIV/0!</v>
      </c>
      <c r="U112" s="46" t="e">
        <f t="shared" si="30"/>
        <v>#DIV/0!</v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 t="e">
        <f t="shared" si="19"/>
        <v>#DIV/0!</v>
      </c>
      <c r="H113" s="8" t="e">
        <f t="shared" si="20"/>
        <v>#DIV/0!</v>
      </c>
      <c r="I113" s="8" t="e">
        <f t="shared" si="21"/>
        <v>#DIV/0!</v>
      </c>
      <c r="J113" s="30"/>
      <c r="K113" s="26"/>
      <c r="L113" s="26"/>
      <c r="M113" s="46" t="e">
        <f t="shared" si="22"/>
        <v>#DIV/0!</v>
      </c>
      <c r="N113" s="46" t="e">
        <f t="shared" si="23"/>
        <v>#DIV/0!</v>
      </c>
      <c r="O113" s="46" t="e">
        <f t="shared" si="24"/>
        <v>#DIV/0!</v>
      </c>
      <c r="P113" s="46" t="e">
        <f t="shared" si="25"/>
        <v>#DIV/0!</v>
      </c>
      <c r="Q113" s="46" t="e">
        <f t="shared" si="26"/>
        <v>#DIV/0!</v>
      </c>
      <c r="R113" s="46" t="e">
        <f t="shared" si="27"/>
        <v>#DIV/0!</v>
      </c>
      <c r="S113" s="46" t="e">
        <f t="shared" si="28"/>
        <v>#DIV/0!</v>
      </c>
      <c r="T113" s="46" t="e">
        <f t="shared" si="29"/>
        <v>#DIV/0!</v>
      </c>
      <c r="U113" s="46" t="e">
        <f t="shared" si="30"/>
        <v>#DIV/0!</v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 t="e">
        <f t="shared" si="19"/>
        <v>#DIV/0!</v>
      </c>
      <c r="H114" s="8" t="e">
        <f t="shared" si="20"/>
        <v>#DIV/0!</v>
      </c>
      <c r="I114" s="8" t="e">
        <f t="shared" si="21"/>
        <v>#DIV/0!</v>
      </c>
      <c r="J114" s="30"/>
      <c r="K114" s="26"/>
      <c r="L114" s="26"/>
      <c r="M114" s="46" t="e">
        <f t="shared" si="22"/>
        <v>#DIV/0!</v>
      </c>
      <c r="N114" s="46" t="e">
        <f t="shared" si="23"/>
        <v>#DIV/0!</v>
      </c>
      <c r="O114" s="46" t="e">
        <f t="shared" si="24"/>
        <v>#DIV/0!</v>
      </c>
      <c r="P114" s="46" t="e">
        <f t="shared" si="25"/>
        <v>#DIV/0!</v>
      </c>
      <c r="Q114" s="46" t="e">
        <f t="shared" si="26"/>
        <v>#DIV/0!</v>
      </c>
      <c r="R114" s="46" t="e">
        <f t="shared" si="27"/>
        <v>#DIV/0!</v>
      </c>
      <c r="S114" s="46" t="e">
        <f t="shared" si="28"/>
        <v>#DIV/0!</v>
      </c>
      <c r="T114" s="46" t="e">
        <f t="shared" si="29"/>
        <v>#DIV/0!</v>
      </c>
      <c r="U114" s="46" t="e">
        <f t="shared" si="30"/>
        <v>#DIV/0!</v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 t="e">
        <f t="shared" si="19"/>
        <v>#DIV/0!</v>
      </c>
      <c r="H115" s="8" t="e">
        <f t="shared" si="20"/>
        <v>#DIV/0!</v>
      </c>
      <c r="I115" s="8" t="e">
        <f t="shared" si="21"/>
        <v>#DIV/0!</v>
      </c>
      <c r="J115" s="30"/>
      <c r="K115" s="26"/>
      <c r="L115" s="26"/>
      <c r="M115" s="46" t="e">
        <f t="shared" si="22"/>
        <v>#DIV/0!</v>
      </c>
      <c r="N115" s="46" t="e">
        <f t="shared" si="23"/>
        <v>#DIV/0!</v>
      </c>
      <c r="O115" s="46" t="e">
        <f t="shared" si="24"/>
        <v>#DIV/0!</v>
      </c>
      <c r="P115" s="46" t="e">
        <f t="shared" si="25"/>
        <v>#DIV/0!</v>
      </c>
      <c r="Q115" s="46" t="e">
        <f t="shared" si="26"/>
        <v>#DIV/0!</v>
      </c>
      <c r="R115" s="46" t="e">
        <f t="shared" si="27"/>
        <v>#DIV/0!</v>
      </c>
      <c r="S115" s="46" t="e">
        <f t="shared" si="28"/>
        <v>#DIV/0!</v>
      </c>
      <c r="T115" s="46" t="e">
        <f t="shared" si="29"/>
        <v>#DIV/0!</v>
      </c>
      <c r="U115" s="46" t="e">
        <f t="shared" si="30"/>
        <v>#DIV/0!</v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 t="e">
        <f t="shared" si="19"/>
        <v>#DIV/0!</v>
      </c>
      <c r="H116" s="8" t="e">
        <f t="shared" si="20"/>
        <v>#DIV/0!</v>
      </c>
      <c r="I116" s="8" t="e">
        <f t="shared" si="21"/>
        <v>#DIV/0!</v>
      </c>
      <c r="J116" s="26"/>
      <c r="K116" s="26"/>
      <c r="L116" s="26"/>
      <c r="M116" s="46" t="e">
        <f t="shared" si="22"/>
        <v>#DIV/0!</v>
      </c>
      <c r="N116" s="46" t="e">
        <f t="shared" si="23"/>
        <v>#DIV/0!</v>
      </c>
      <c r="O116" s="46" t="e">
        <f t="shared" si="24"/>
        <v>#DIV/0!</v>
      </c>
      <c r="P116" s="46" t="e">
        <f t="shared" si="25"/>
        <v>#DIV/0!</v>
      </c>
      <c r="Q116" s="46" t="e">
        <f t="shared" si="26"/>
        <v>#DIV/0!</v>
      </c>
      <c r="R116" s="46" t="e">
        <f t="shared" si="27"/>
        <v>#DIV/0!</v>
      </c>
      <c r="S116" s="46" t="e">
        <f t="shared" si="28"/>
        <v>#DIV/0!</v>
      </c>
      <c r="T116" s="46" t="e">
        <f t="shared" si="29"/>
        <v>#DIV/0!</v>
      </c>
      <c r="U116" s="46" t="e">
        <f t="shared" si="30"/>
        <v>#DIV/0!</v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 t="e">
        <f t="shared" si="19"/>
        <v>#DIV/0!</v>
      </c>
      <c r="H117" s="8" t="e">
        <f t="shared" si="20"/>
        <v>#DIV/0!</v>
      </c>
      <c r="I117" s="8" t="e">
        <f t="shared" si="21"/>
        <v>#DIV/0!</v>
      </c>
      <c r="J117" s="26"/>
      <c r="K117" s="26"/>
      <c r="L117" s="26"/>
      <c r="M117" s="46" t="e">
        <f t="shared" si="22"/>
        <v>#DIV/0!</v>
      </c>
      <c r="N117" s="46" t="e">
        <f t="shared" si="23"/>
        <v>#DIV/0!</v>
      </c>
      <c r="O117" s="46" t="e">
        <f t="shared" si="24"/>
        <v>#DIV/0!</v>
      </c>
      <c r="P117" s="46" t="e">
        <f t="shared" si="25"/>
        <v>#DIV/0!</v>
      </c>
      <c r="Q117" s="46" t="e">
        <f t="shared" si="26"/>
        <v>#DIV/0!</v>
      </c>
      <c r="R117" s="46" t="e">
        <f t="shared" si="27"/>
        <v>#DIV/0!</v>
      </c>
      <c r="S117" s="46" t="e">
        <f t="shared" si="28"/>
        <v>#DIV/0!</v>
      </c>
      <c r="T117" s="46" t="e">
        <f t="shared" si="29"/>
        <v>#DIV/0!</v>
      </c>
      <c r="U117" s="46" t="e">
        <f t="shared" si="30"/>
        <v>#DIV/0!</v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 t="e">
        <f t="shared" si="19"/>
        <v>#DIV/0!</v>
      </c>
      <c r="H118" s="8" t="e">
        <f t="shared" si="20"/>
        <v>#DIV/0!</v>
      </c>
      <c r="I118" s="8" t="e">
        <f t="shared" si="21"/>
        <v>#DIV/0!</v>
      </c>
      <c r="J118" s="26"/>
      <c r="K118" s="26"/>
      <c r="L118" s="26"/>
      <c r="M118" s="46" t="e">
        <f t="shared" si="22"/>
        <v>#DIV/0!</v>
      </c>
      <c r="N118" s="46" t="e">
        <f t="shared" si="23"/>
        <v>#DIV/0!</v>
      </c>
      <c r="O118" s="46" t="e">
        <f t="shared" si="24"/>
        <v>#DIV/0!</v>
      </c>
      <c r="P118" s="46" t="e">
        <f t="shared" si="25"/>
        <v>#DIV/0!</v>
      </c>
      <c r="Q118" s="46" t="e">
        <f t="shared" si="26"/>
        <v>#DIV/0!</v>
      </c>
      <c r="R118" s="46" t="e">
        <f t="shared" si="27"/>
        <v>#DIV/0!</v>
      </c>
      <c r="S118" s="46" t="e">
        <f t="shared" si="28"/>
        <v>#DIV/0!</v>
      </c>
      <c r="T118" s="46" t="e">
        <f t="shared" si="29"/>
        <v>#DIV/0!</v>
      </c>
      <c r="U118" s="46" t="e">
        <f t="shared" si="30"/>
        <v>#DIV/0!</v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 t="e">
        <f t="shared" si="19"/>
        <v>#DIV/0!</v>
      </c>
      <c r="H119" s="8" t="e">
        <f t="shared" si="20"/>
        <v>#DIV/0!</v>
      </c>
      <c r="I119" s="8" t="e">
        <f t="shared" si="21"/>
        <v>#DIV/0!</v>
      </c>
      <c r="J119" s="26"/>
      <c r="K119" s="26"/>
      <c r="L119" s="26"/>
      <c r="M119" s="46" t="e">
        <f t="shared" si="22"/>
        <v>#DIV/0!</v>
      </c>
      <c r="N119" s="46" t="e">
        <f t="shared" si="23"/>
        <v>#DIV/0!</v>
      </c>
      <c r="O119" s="46" t="e">
        <f t="shared" si="24"/>
        <v>#DIV/0!</v>
      </c>
      <c r="P119" s="46" t="e">
        <f t="shared" si="25"/>
        <v>#DIV/0!</v>
      </c>
      <c r="Q119" s="46" t="e">
        <f t="shared" si="26"/>
        <v>#DIV/0!</v>
      </c>
      <c r="R119" s="46" t="e">
        <f t="shared" si="27"/>
        <v>#DIV/0!</v>
      </c>
      <c r="S119" s="46" t="e">
        <f t="shared" si="28"/>
        <v>#DIV/0!</v>
      </c>
      <c r="T119" s="46" t="e">
        <f t="shared" si="29"/>
        <v>#DIV/0!</v>
      </c>
      <c r="U119" s="46" t="e">
        <f t="shared" si="30"/>
        <v>#DIV/0!</v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 t="e">
        <f t="shared" si="19"/>
        <v>#DIV/0!</v>
      </c>
      <c r="H120" s="8" t="e">
        <f t="shared" si="20"/>
        <v>#DIV/0!</v>
      </c>
      <c r="I120" s="8" t="e">
        <f t="shared" si="21"/>
        <v>#DIV/0!</v>
      </c>
      <c r="J120" s="26"/>
      <c r="K120" s="26"/>
      <c r="L120" s="26"/>
      <c r="M120" s="46" t="e">
        <f t="shared" si="22"/>
        <v>#DIV/0!</v>
      </c>
      <c r="N120" s="46" t="e">
        <f t="shared" si="23"/>
        <v>#DIV/0!</v>
      </c>
      <c r="O120" s="46" t="e">
        <f t="shared" si="24"/>
        <v>#DIV/0!</v>
      </c>
      <c r="P120" s="46" t="e">
        <f t="shared" si="25"/>
        <v>#DIV/0!</v>
      </c>
      <c r="Q120" s="46" t="e">
        <f t="shared" si="26"/>
        <v>#DIV/0!</v>
      </c>
      <c r="R120" s="46" t="e">
        <f t="shared" si="27"/>
        <v>#DIV/0!</v>
      </c>
      <c r="S120" s="46" t="e">
        <f t="shared" si="28"/>
        <v>#DIV/0!</v>
      </c>
      <c r="T120" s="46" t="e">
        <f t="shared" si="29"/>
        <v>#DIV/0!</v>
      </c>
      <c r="U120" s="46" t="e">
        <f t="shared" si="30"/>
        <v>#DIV/0!</v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 t="e">
        <f t="shared" si="19"/>
        <v>#DIV/0!</v>
      </c>
      <c r="H121" s="8" t="e">
        <f t="shared" si="20"/>
        <v>#DIV/0!</v>
      </c>
      <c r="I121" s="8" t="e">
        <f t="shared" si="21"/>
        <v>#DIV/0!</v>
      </c>
      <c r="J121" s="26"/>
      <c r="K121" s="26"/>
      <c r="L121" s="26"/>
      <c r="M121" s="46" t="e">
        <f t="shared" si="22"/>
        <v>#DIV/0!</v>
      </c>
      <c r="N121" s="46" t="e">
        <f t="shared" si="23"/>
        <v>#DIV/0!</v>
      </c>
      <c r="O121" s="46" t="e">
        <f t="shared" si="24"/>
        <v>#DIV/0!</v>
      </c>
      <c r="P121" s="46" t="e">
        <f t="shared" si="25"/>
        <v>#DIV/0!</v>
      </c>
      <c r="Q121" s="46" t="e">
        <f t="shared" si="26"/>
        <v>#DIV/0!</v>
      </c>
      <c r="R121" s="46" t="e">
        <f t="shared" si="27"/>
        <v>#DIV/0!</v>
      </c>
      <c r="S121" s="46" t="e">
        <f t="shared" si="28"/>
        <v>#DIV/0!</v>
      </c>
      <c r="T121" s="46" t="e">
        <f t="shared" si="29"/>
        <v>#DIV/0!</v>
      </c>
      <c r="U121" s="46" t="e">
        <f t="shared" si="30"/>
        <v>#DIV/0!</v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 t="e">
        <f t="shared" si="19"/>
        <v>#DIV/0!</v>
      </c>
      <c r="H122" s="8" t="e">
        <f t="shared" si="20"/>
        <v>#DIV/0!</v>
      </c>
      <c r="I122" s="8" t="e">
        <f t="shared" si="21"/>
        <v>#DIV/0!</v>
      </c>
      <c r="J122" s="26">
        <f>SUM(E82:E122)</f>
        <v>0</v>
      </c>
      <c r="K122" s="26"/>
      <c r="L122" s="26"/>
      <c r="M122" s="46" t="e">
        <f t="shared" si="22"/>
        <v>#DIV/0!</v>
      </c>
      <c r="N122" s="46" t="e">
        <f t="shared" si="23"/>
        <v>#DIV/0!</v>
      </c>
      <c r="O122" s="46" t="e">
        <f t="shared" si="24"/>
        <v>#DIV/0!</v>
      </c>
      <c r="P122" s="46" t="e">
        <f t="shared" si="25"/>
        <v>#DIV/0!</v>
      </c>
      <c r="Q122" s="46" t="e">
        <f t="shared" si="26"/>
        <v>#DIV/0!</v>
      </c>
      <c r="R122" s="46" t="e">
        <f t="shared" si="27"/>
        <v>#DIV/0!</v>
      </c>
      <c r="S122" s="46" t="e">
        <f t="shared" si="28"/>
        <v>#DIV/0!</v>
      </c>
      <c r="T122" s="46" t="e">
        <f t="shared" si="29"/>
        <v>#DIV/0!</v>
      </c>
      <c r="U122" s="46" t="e">
        <f t="shared" si="30"/>
        <v>#DIV/0!</v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 t="e">
        <f>SUM(M82:M122)</f>
        <v>#DIV/0!</v>
      </c>
      <c r="N123" s="45" t="e">
        <f t="shared" ref="N123:U123" si="32">SUM(N82:N122)</f>
        <v>#DIV/0!</v>
      </c>
      <c r="O123" s="45" t="e">
        <f t="shared" si="32"/>
        <v>#DIV/0!</v>
      </c>
      <c r="P123" s="45" t="e">
        <f t="shared" si="32"/>
        <v>#DIV/0!</v>
      </c>
      <c r="Q123" s="45" t="e">
        <f t="shared" si="32"/>
        <v>#DIV/0!</v>
      </c>
      <c r="R123" s="45" t="e">
        <f t="shared" si="32"/>
        <v>#DIV/0!</v>
      </c>
      <c r="S123" s="45" t="e">
        <f t="shared" si="32"/>
        <v>#DIV/0!</v>
      </c>
      <c r="T123" s="45" t="e">
        <f t="shared" si="32"/>
        <v>#DIV/0!</v>
      </c>
      <c r="U123" s="45" t="e">
        <f t="shared" si="32"/>
        <v>#DIV/0!</v>
      </c>
      <c r="V123" s="26"/>
      <c r="W123" s="26"/>
      <c r="X123" s="26"/>
    </row>
    <row r="124" spans="1:24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100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100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100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100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100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>
        <f t="shared" si="34"/>
        <v>0</v>
      </c>
      <c r="H130" s="8">
        <f t="shared" si="35"/>
        <v>0</v>
      </c>
      <c r="I130" s="8">
        <f t="shared" si="36"/>
        <v>100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>
        <f t="shared" si="34"/>
        <v>0</v>
      </c>
      <c r="H131" s="8">
        <f t="shared" si="35"/>
        <v>0</v>
      </c>
      <c r="I131" s="8">
        <f t="shared" si="36"/>
        <v>100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>
        <f t="shared" si="34"/>
        <v>0</v>
      </c>
      <c r="H132" s="8">
        <f t="shared" si="35"/>
        <v>0</v>
      </c>
      <c r="I132" s="8">
        <f t="shared" si="36"/>
        <v>100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>
        <f t="shared" si="34"/>
        <v>0</v>
      </c>
      <c r="H133" s="8">
        <f t="shared" si="35"/>
        <v>0</v>
      </c>
      <c r="I133" s="8">
        <f t="shared" si="36"/>
        <v>100</v>
      </c>
      <c r="J133" s="28"/>
      <c r="K133" s="26"/>
      <c r="L133" s="26"/>
      <c r="M133" s="46" t="str">
        <f t="shared" si="37"/>
        <v/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>
        <f t="shared" si="34"/>
        <v>0</v>
      </c>
      <c r="H134" s="8">
        <f t="shared" si="35"/>
        <v>0</v>
      </c>
      <c r="I134" s="8">
        <f t="shared" si="36"/>
        <v>100</v>
      </c>
      <c r="J134" s="28"/>
      <c r="K134" s="26"/>
      <c r="L134" s="26"/>
      <c r="M134" s="46" t="str">
        <f t="shared" si="37"/>
        <v/>
      </c>
      <c r="N134" s="46" t="str">
        <f t="shared" si="38"/>
        <v/>
      </c>
      <c r="O134" s="46" t="str">
        <f t="shared" si="39"/>
        <v/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>
        <f t="shared" si="34"/>
        <v>0</v>
      </c>
      <c r="H135" s="8">
        <f t="shared" si="35"/>
        <v>0</v>
      </c>
      <c r="I135" s="8">
        <f t="shared" si="36"/>
        <v>100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 t="str">
        <f t="shared" si="39"/>
        <v/>
      </c>
      <c r="P135" s="46" t="str">
        <f t="shared" si="40"/>
        <v/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>
        <f t="shared" si="34"/>
        <v>0</v>
      </c>
      <c r="H136" s="8">
        <f t="shared" si="35"/>
        <v>0</v>
      </c>
      <c r="I136" s="8">
        <f t="shared" si="36"/>
        <v>100</v>
      </c>
      <c r="J136" s="28"/>
      <c r="K136" s="26"/>
      <c r="L136" s="26"/>
      <c r="M136" s="46" t="str">
        <f t="shared" si="37"/>
        <v/>
      </c>
      <c r="N136" s="46" t="str">
        <f t="shared" si="38"/>
        <v/>
      </c>
      <c r="O136" s="46" t="str">
        <f t="shared" si="39"/>
        <v/>
      </c>
      <c r="P136" s="46" t="str">
        <f t="shared" si="40"/>
        <v/>
      </c>
      <c r="Q136" s="46" t="str">
        <f t="shared" si="41"/>
        <v/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f>2882*2</f>
        <v>5764</v>
      </c>
      <c r="F137" s="11">
        <f t="shared" si="33"/>
        <v>16</v>
      </c>
      <c r="G137" s="8">
        <f t="shared" si="34"/>
        <v>0.4629718875502008</v>
      </c>
      <c r="H137" s="8">
        <f t="shared" si="35"/>
        <v>46.29718875502008</v>
      </c>
      <c r="I137" s="8">
        <f t="shared" si="36"/>
        <v>100</v>
      </c>
      <c r="J137" s="28"/>
      <c r="K137" s="26"/>
      <c r="L137" s="26"/>
      <c r="M137" s="46">
        <f t="shared" si="37"/>
        <v>-4.3920020818875782</v>
      </c>
      <c r="N137" s="46">
        <f t="shared" si="38"/>
        <v>-4.327203331020125</v>
      </c>
      <c r="O137" s="46">
        <f t="shared" si="39"/>
        <v>-4.2300052047189451</v>
      </c>
      <c r="P137" s="46" t="str">
        <f t="shared" si="40"/>
        <v/>
      </c>
      <c r="Q137" s="46" t="str">
        <f t="shared" si="41"/>
        <v/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f>213*2</f>
        <v>426</v>
      </c>
      <c r="F138" s="3">
        <f t="shared" si="33"/>
        <v>11.313708498984759</v>
      </c>
      <c r="G138" s="8">
        <f t="shared" si="34"/>
        <v>3.4216867469879515E-2</v>
      </c>
      <c r="H138" s="8">
        <f t="shared" si="35"/>
        <v>3.4216867469879517</v>
      </c>
      <c r="I138" s="8">
        <f t="shared" si="36"/>
        <v>53.702811244979912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 t="str">
        <f t="shared" si="41"/>
        <v/>
      </c>
      <c r="R138" s="46" t="str">
        <f t="shared" si="42"/>
        <v/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f>209*2</f>
        <v>418</v>
      </c>
      <c r="F139" s="11">
        <f t="shared" si="33"/>
        <v>8</v>
      </c>
      <c r="G139" s="8">
        <f t="shared" si="34"/>
        <v>3.3574297188755022E-2</v>
      </c>
      <c r="H139" s="8">
        <f t="shared" si="35"/>
        <v>3.357429718875502</v>
      </c>
      <c r="I139" s="8">
        <f t="shared" si="36"/>
        <v>50.281124497991961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>
        <f t="shared" si="40"/>
        <v>-3.4581339712918671</v>
      </c>
      <c r="Q139" s="46" t="str">
        <f t="shared" si="41"/>
        <v/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f>159*2</f>
        <v>318</v>
      </c>
      <c r="F140" s="10">
        <f t="shared" si="33"/>
        <v>5.6568542494923806</v>
      </c>
      <c r="G140" s="8">
        <f t="shared" si="34"/>
        <v>2.5542168674698794E-2</v>
      </c>
      <c r="H140" s="8">
        <f t="shared" si="35"/>
        <v>2.5542168674698793</v>
      </c>
      <c r="I140" s="8">
        <f t="shared" si="36"/>
        <v>46.92369477911646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 t="str">
        <f t="shared" si="42"/>
        <v/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f>283*2</f>
        <v>566</v>
      </c>
      <c r="F141" s="11">
        <f t="shared" si="33"/>
        <v>4</v>
      </c>
      <c r="G141" s="8">
        <f t="shared" si="34"/>
        <v>4.5461847389558233E-2</v>
      </c>
      <c r="H141" s="8">
        <f t="shared" si="35"/>
        <v>4.546184738955823</v>
      </c>
      <c r="I141" s="8">
        <f t="shared" si="36"/>
        <v>44.369477911646584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>
        <f t="shared" si="41"/>
        <v>-2.0194346289752652</v>
      </c>
      <c r="R141" s="46" t="str">
        <f t="shared" si="42"/>
        <v/>
      </c>
      <c r="S141" s="46" t="str">
        <f t="shared" si="43"/>
        <v/>
      </c>
      <c r="T141" s="46" t="str">
        <f t="shared" si="44"/>
        <v/>
      </c>
      <c r="U141" s="46" t="str">
        <f t="shared" si="45"/>
        <v/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f>138*2</f>
        <v>276</v>
      </c>
      <c r="F142" s="10">
        <f t="shared" si="33"/>
        <v>2.8284271247461898</v>
      </c>
      <c r="G142" s="8">
        <f>E142/$E$14</f>
        <v>2.2168674698795181E-2</v>
      </c>
      <c r="H142" s="8">
        <f t="shared" si="35"/>
        <v>2.2168674698795181</v>
      </c>
      <c r="I142" s="8">
        <f t="shared" si="36"/>
        <v>39.823293172690761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f>232*2</f>
        <v>464</v>
      </c>
      <c r="F143" s="11">
        <f t="shared" si="33"/>
        <v>2</v>
      </c>
      <c r="G143" s="8">
        <f t="shared" si="34"/>
        <v>3.7269076305220881E-2</v>
      </c>
      <c r="H143" s="8">
        <f t="shared" si="35"/>
        <v>3.7269076305220881</v>
      </c>
      <c r="I143" s="8">
        <f t="shared" si="36"/>
        <v>37.606425702811244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>
        <f t="shared" si="42"/>
        <v>-1.150323275862069</v>
      </c>
      <c r="S143" s="46" t="str">
        <f t="shared" si="43"/>
        <v/>
      </c>
      <c r="T143" s="46" t="str">
        <f t="shared" si="44"/>
        <v/>
      </c>
      <c r="U143" s="46" t="str">
        <f t="shared" si="45"/>
        <v/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f>156*2</f>
        <v>312</v>
      </c>
      <c r="F144" s="10">
        <f t="shared" si="33"/>
        <v>1.4142135623730951</v>
      </c>
      <c r="G144" s="8">
        <f t="shared" si="34"/>
        <v>2.506024096385542E-2</v>
      </c>
      <c r="H144" s="8">
        <f t="shared" si="35"/>
        <v>2.5060240963855418</v>
      </c>
      <c r="I144" s="8">
        <f t="shared" si="36"/>
        <v>33.879518072289159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 t="str">
        <f t="shared" si="43"/>
        <v/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f>179*2</f>
        <v>358</v>
      </c>
      <c r="F145" s="11">
        <f t="shared" si="33"/>
        <v>1</v>
      </c>
      <c r="G145" s="8">
        <f t="shared" si="34"/>
        <v>2.8755020080321284E-2</v>
      </c>
      <c r="H145" s="8">
        <f t="shared" si="35"/>
        <v>2.8755020080321283</v>
      </c>
      <c r="I145" s="8">
        <f t="shared" si="36"/>
        <v>31.373493975903617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f>178*2</f>
        <v>356</v>
      </c>
      <c r="F146" s="10">
        <f t="shared" si="33"/>
        <v>0.70710678118654746</v>
      </c>
      <c r="G146" s="8">
        <f t="shared" si="34"/>
        <v>2.859437751004016E-2</v>
      </c>
      <c r="H146" s="8">
        <f t="shared" si="35"/>
        <v>2.8594377510040161</v>
      </c>
      <c r="I146" s="8">
        <f t="shared" si="36"/>
        <v>28.497991967871489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 t="str">
        <f t="shared" si="45"/>
        <v/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f>24*2</f>
        <v>48</v>
      </c>
      <c r="F147" s="3">
        <f t="shared" si="33"/>
        <v>0.5</v>
      </c>
      <c r="G147" s="8">
        <f t="shared" si="34"/>
        <v>3.8554216867469878E-3</v>
      </c>
      <c r="H147" s="8">
        <f t="shared" si="35"/>
        <v>0.38554216867469876</v>
      </c>
      <c r="I147" s="8">
        <f t="shared" si="36"/>
        <v>25.638554216867472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 t="str">
        <f t="shared" si="45"/>
        <v/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f>447*2</f>
        <v>894</v>
      </c>
      <c r="F148" s="10">
        <f t="shared" si="33"/>
        <v>0.35355339059327379</v>
      </c>
      <c r="G148" s="8">
        <f t="shared" si="34"/>
        <v>7.1807228915662658E-2</v>
      </c>
      <c r="H148" s="8">
        <f t="shared" si="35"/>
        <v>7.1807228915662655</v>
      </c>
      <c r="I148" s="8">
        <f t="shared" si="36"/>
        <v>25.253012048192772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>
        <f t="shared" si="43"/>
        <v>1.0176174496644297</v>
      </c>
      <c r="T148" s="46" t="str">
        <f t="shared" si="44"/>
        <v/>
      </c>
      <c r="U148" s="46" t="str">
        <f t="shared" si="45"/>
        <v/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f>372*2</f>
        <v>744</v>
      </c>
      <c r="F149" s="13">
        <f t="shared" si="33"/>
        <v>0.25</v>
      </c>
      <c r="G149" s="8">
        <f t="shared" si="34"/>
        <v>5.9759036144578316E-2</v>
      </c>
      <c r="H149" s="8">
        <f t="shared" si="35"/>
        <v>5.9759036144578319</v>
      </c>
      <c r="I149" s="8">
        <f t="shared" si="36"/>
        <v>18.072289156626507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>
        <f t="shared" si="44"/>
        <v>1.6733870967741937</v>
      </c>
      <c r="U149" s="46" t="str">
        <f t="shared" si="45"/>
        <v/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f>333*2</f>
        <v>666</v>
      </c>
      <c r="F150" s="13">
        <f t="shared" si="33"/>
        <v>0.17677669529663687</v>
      </c>
      <c r="G150" s="8">
        <f t="shared" si="34"/>
        <v>5.349397590361446E-2</v>
      </c>
      <c r="H150" s="8">
        <f t="shared" si="35"/>
        <v>5.3493975903614457</v>
      </c>
      <c r="I150" s="8">
        <f t="shared" si="36"/>
        <v>12.096385542168676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 t="str">
        <f t="shared" si="39"/>
        <v/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>
        <f t="shared" si="45"/>
        <v>2.1959459459459461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f>79*2</f>
        <v>158</v>
      </c>
      <c r="F151" s="13">
        <f t="shared" si="33"/>
        <v>0.125</v>
      </c>
      <c r="G151" s="8">
        <f t="shared" si="34"/>
        <v>1.2690763052208835E-2</v>
      </c>
      <c r="H151" s="8">
        <f t="shared" si="35"/>
        <v>1.2690763052208835</v>
      </c>
      <c r="I151" s="8">
        <f t="shared" si="36"/>
        <v>6.7469879518072293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f>181*2</f>
        <v>362</v>
      </c>
      <c r="F152" s="13">
        <f t="shared" si="33"/>
        <v>8.8388347648318447E-2</v>
      </c>
      <c r="G152" s="8">
        <f t="shared" si="34"/>
        <v>2.9076305220883534E-2</v>
      </c>
      <c r="H152" s="8">
        <f t="shared" si="35"/>
        <v>2.9076305220883536</v>
      </c>
      <c r="I152" s="8">
        <f t="shared" si="36"/>
        <v>5.477911646586346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f>118*2</f>
        <v>236</v>
      </c>
      <c r="F153" s="13">
        <f t="shared" si="33"/>
        <v>6.25E-2</v>
      </c>
      <c r="G153" s="8">
        <f t="shared" si="34"/>
        <v>1.8955823293172691E-2</v>
      </c>
      <c r="H153" s="8">
        <f t="shared" si="35"/>
        <v>1.8955823293172691</v>
      </c>
      <c r="I153" s="8">
        <f t="shared" si="36"/>
        <v>2.570281124497992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f>42*2</f>
        <v>84</v>
      </c>
      <c r="F154" s="13">
        <f t="shared" si="33"/>
        <v>4.4194173824159223E-2</v>
      </c>
      <c r="G154" s="8">
        <f t="shared" si="34"/>
        <v>6.7469879518072288E-3</v>
      </c>
      <c r="H154" s="8">
        <f t="shared" si="35"/>
        <v>0.67469879518072284</v>
      </c>
      <c r="I154" s="8">
        <f t="shared" si="36"/>
        <v>0.67469879518072284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-4.3920020818875782</v>
      </c>
      <c r="N166" s="45">
        <f t="shared" ref="N166:U166" si="47">SUM(N125:N165)</f>
        <v>-4.327203331020125</v>
      </c>
      <c r="O166" s="45">
        <f t="shared" si="47"/>
        <v>-4.2300052047189451</v>
      </c>
      <c r="P166" s="45">
        <f t="shared" si="47"/>
        <v>-3.4581339712918671</v>
      </c>
      <c r="Q166" s="45">
        <f t="shared" si="47"/>
        <v>-2.0194346289752652</v>
      </c>
      <c r="R166" s="45">
        <f t="shared" si="47"/>
        <v>-1.150323275862069</v>
      </c>
      <c r="S166" s="45">
        <f t="shared" si="47"/>
        <v>1.0176174496644297</v>
      </c>
      <c r="T166" s="45">
        <f t="shared" si="47"/>
        <v>1.6733870967741937</v>
      </c>
      <c r="U166" s="45">
        <f t="shared" si="47"/>
        <v>2.1959459459459461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12450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 t="e">
        <f t="shared" ref="F204:F234" si="54">D204*G82</f>
        <v>#DIV/0!</v>
      </c>
      <c r="G204" s="39" t="e">
        <f t="shared" ref="G204:G234" si="55">G82*((D204-$F$235)^2)</f>
        <v>#DIV/0!</v>
      </c>
      <c r="H204" s="39" t="e">
        <f t="shared" ref="H204:H234" si="56">G82*((D204-$F$235)^3)</f>
        <v>#DIV/0!</v>
      </c>
      <c r="I204" s="40" t="e">
        <f t="shared" ref="I204:I234" si="57">G82*((D204-$F$235)^4)</f>
        <v>#DIV/0!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 t="e">
        <f t="shared" si="54"/>
        <v>#DIV/0!</v>
      </c>
      <c r="G205" s="39" t="e">
        <f t="shared" si="55"/>
        <v>#DIV/0!</v>
      </c>
      <c r="H205" s="39" t="e">
        <f t="shared" si="56"/>
        <v>#DIV/0!</v>
      </c>
      <c r="I205" s="40" t="e">
        <f t="shared" si="57"/>
        <v>#DIV/0!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 t="e">
        <f t="shared" si="54"/>
        <v>#DIV/0!</v>
      </c>
      <c r="G206" s="39" t="e">
        <f t="shared" si="55"/>
        <v>#DIV/0!</v>
      </c>
      <c r="H206" s="39" t="e">
        <f t="shared" si="56"/>
        <v>#DIV/0!</v>
      </c>
      <c r="I206" s="40" t="e">
        <f t="shared" si="57"/>
        <v>#DIV/0!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 t="e">
        <f t="shared" si="54"/>
        <v>#DIV/0!</v>
      </c>
      <c r="G207" s="39" t="e">
        <f t="shared" si="55"/>
        <v>#DIV/0!</v>
      </c>
      <c r="H207" s="39" t="e">
        <f t="shared" si="56"/>
        <v>#DIV/0!</v>
      </c>
      <c r="I207" s="40" t="e">
        <f t="shared" si="57"/>
        <v>#DIV/0!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 t="e">
        <f t="shared" si="54"/>
        <v>#DIV/0!</v>
      </c>
      <c r="G208" s="39" t="e">
        <f t="shared" si="55"/>
        <v>#DIV/0!</v>
      </c>
      <c r="H208" s="39" t="e">
        <f t="shared" si="56"/>
        <v>#DIV/0!</v>
      </c>
      <c r="I208" s="40" t="e">
        <f t="shared" si="57"/>
        <v>#DIV/0!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 t="e">
        <f t="shared" si="54"/>
        <v>#DIV/0!</v>
      </c>
      <c r="G209" s="39" t="e">
        <f t="shared" si="55"/>
        <v>#DIV/0!</v>
      </c>
      <c r="H209" s="39" t="e">
        <f t="shared" si="56"/>
        <v>#DIV/0!</v>
      </c>
      <c r="I209" s="40" t="e">
        <f t="shared" si="57"/>
        <v>#DIV/0!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 t="e">
        <f t="shared" si="54"/>
        <v>#DIV/0!</v>
      </c>
      <c r="G210" s="39" t="e">
        <f t="shared" si="55"/>
        <v>#DIV/0!</v>
      </c>
      <c r="H210" s="39" t="e">
        <f t="shared" si="56"/>
        <v>#DIV/0!</v>
      </c>
      <c r="I210" s="40" t="e">
        <f t="shared" si="57"/>
        <v>#DIV/0!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 t="e">
        <f t="shared" si="54"/>
        <v>#DIV/0!</v>
      </c>
      <c r="G211" s="39" t="e">
        <f t="shared" si="55"/>
        <v>#DIV/0!</v>
      </c>
      <c r="H211" s="39" t="e">
        <f t="shared" si="56"/>
        <v>#DIV/0!</v>
      </c>
      <c r="I211" s="40" t="e">
        <f t="shared" si="57"/>
        <v>#DIV/0!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 t="e">
        <f t="shared" si="54"/>
        <v>#DIV/0!</v>
      </c>
      <c r="G212" s="39" t="e">
        <f t="shared" si="55"/>
        <v>#DIV/0!</v>
      </c>
      <c r="H212" s="39" t="e">
        <f t="shared" si="56"/>
        <v>#DIV/0!</v>
      </c>
      <c r="I212" s="40" t="e">
        <f t="shared" si="57"/>
        <v>#DIV/0!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 t="e">
        <f t="shared" si="54"/>
        <v>#DIV/0!</v>
      </c>
      <c r="G213" s="39" t="e">
        <f t="shared" si="55"/>
        <v>#DIV/0!</v>
      </c>
      <c r="H213" s="39" t="e">
        <f t="shared" si="56"/>
        <v>#DIV/0!</v>
      </c>
      <c r="I213" s="40" t="e">
        <f t="shared" si="57"/>
        <v>#DIV/0!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 t="e">
        <f t="shared" si="54"/>
        <v>#DIV/0!</v>
      </c>
      <c r="G214" s="39" t="e">
        <f t="shared" si="55"/>
        <v>#DIV/0!</v>
      </c>
      <c r="H214" s="39" t="e">
        <f t="shared" si="56"/>
        <v>#DIV/0!</v>
      </c>
      <c r="I214" s="40" t="e">
        <f t="shared" si="57"/>
        <v>#DIV/0!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 t="e">
        <f t="shared" si="54"/>
        <v>#DIV/0!</v>
      </c>
      <c r="G215" s="39" t="e">
        <f t="shared" si="55"/>
        <v>#DIV/0!</v>
      </c>
      <c r="H215" s="39" t="e">
        <f t="shared" si="56"/>
        <v>#DIV/0!</v>
      </c>
      <c r="I215" s="40" t="e">
        <f t="shared" si="57"/>
        <v>#DIV/0!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 t="e">
        <f t="shared" si="54"/>
        <v>#DIV/0!</v>
      </c>
      <c r="G216" s="39" t="e">
        <f t="shared" si="55"/>
        <v>#DIV/0!</v>
      </c>
      <c r="H216" s="39" t="e">
        <f t="shared" si="56"/>
        <v>#DIV/0!</v>
      </c>
      <c r="I216" s="40" t="e">
        <f t="shared" si="57"/>
        <v>#DIV/0!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 t="e">
        <f t="shared" si="54"/>
        <v>#DIV/0!</v>
      </c>
      <c r="G217" s="39" t="e">
        <f t="shared" si="55"/>
        <v>#DIV/0!</v>
      </c>
      <c r="H217" s="39" t="e">
        <f t="shared" si="56"/>
        <v>#DIV/0!</v>
      </c>
      <c r="I217" s="40" t="e">
        <f t="shared" si="57"/>
        <v>#DIV/0!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 t="e">
        <f t="shared" si="54"/>
        <v>#DIV/0!</v>
      </c>
      <c r="G218" s="39" t="e">
        <f t="shared" si="55"/>
        <v>#DIV/0!</v>
      </c>
      <c r="H218" s="39" t="e">
        <f t="shared" si="56"/>
        <v>#DIV/0!</v>
      </c>
      <c r="I218" s="40" t="e">
        <f t="shared" si="57"/>
        <v>#DIV/0!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 t="e">
        <f t="shared" si="54"/>
        <v>#DIV/0!</v>
      </c>
      <c r="G219" s="39" t="e">
        <f t="shared" si="55"/>
        <v>#DIV/0!</v>
      </c>
      <c r="H219" s="39" t="e">
        <f t="shared" si="56"/>
        <v>#DIV/0!</v>
      </c>
      <c r="I219" s="40" t="e">
        <f t="shared" si="57"/>
        <v>#DIV/0!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 t="e">
        <f t="shared" si="54"/>
        <v>#DIV/0!</v>
      </c>
      <c r="G220" s="39" t="e">
        <f t="shared" si="55"/>
        <v>#DIV/0!</v>
      </c>
      <c r="H220" s="39" t="e">
        <f t="shared" si="56"/>
        <v>#DIV/0!</v>
      </c>
      <c r="I220" s="40" t="e">
        <f t="shared" si="57"/>
        <v>#DIV/0!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 t="e">
        <f t="shared" si="54"/>
        <v>#DIV/0!</v>
      </c>
      <c r="G221" s="39" t="e">
        <f t="shared" si="55"/>
        <v>#DIV/0!</v>
      </c>
      <c r="H221" s="39" t="e">
        <f t="shared" si="56"/>
        <v>#DIV/0!</v>
      </c>
      <c r="I221" s="40" t="e">
        <f t="shared" si="57"/>
        <v>#DIV/0!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 t="e">
        <f t="shared" si="54"/>
        <v>#DIV/0!</v>
      </c>
      <c r="G222" s="39" t="e">
        <f t="shared" si="55"/>
        <v>#DIV/0!</v>
      </c>
      <c r="H222" s="39" t="e">
        <f t="shared" si="56"/>
        <v>#DIV/0!</v>
      </c>
      <c r="I222" s="40" t="e">
        <f t="shared" si="57"/>
        <v>#DIV/0!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 t="e">
        <f t="shared" si="54"/>
        <v>#DIV/0!</v>
      </c>
      <c r="G223" s="39" t="e">
        <f t="shared" si="55"/>
        <v>#DIV/0!</v>
      </c>
      <c r="H223" s="39" t="e">
        <f t="shared" si="56"/>
        <v>#DIV/0!</v>
      </c>
      <c r="I223" s="40" t="e">
        <f t="shared" si="57"/>
        <v>#DIV/0!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 t="e">
        <f t="shared" si="54"/>
        <v>#DIV/0!</v>
      </c>
      <c r="G224" s="39" t="e">
        <f t="shared" si="55"/>
        <v>#DIV/0!</v>
      </c>
      <c r="H224" s="39" t="e">
        <f t="shared" si="56"/>
        <v>#DIV/0!</v>
      </c>
      <c r="I224" s="40" t="e">
        <f t="shared" si="57"/>
        <v>#DIV/0!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 t="e">
        <f t="shared" si="54"/>
        <v>#DIV/0!</v>
      </c>
      <c r="G225" s="39" t="e">
        <f t="shared" si="55"/>
        <v>#DIV/0!</v>
      </c>
      <c r="H225" s="39" t="e">
        <f t="shared" si="56"/>
        <v>#DIV/0!</v>
      </c>
      <c r="I225" s="40" t="e">
        <f t="shared" si="57"/>
        <v>#DIV/0!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 t="e">
        <f t="shared" si="54"/>
        <v>#DIV/0!</v>
      </c>
      <c r="G226" s="39" t="e">
        <f t="shared" si="55"/>
        <v>#DIV/0!</v>
      </c>
      <c r="H226" s="39" t="e">
        <f t="shared" si="56"/>
        <v>#DIV/0!</v>
      </c>
      <c r="I226" s="40" t="e">
        <f t="shared" si="57"/>
        <v>#DIV/0!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 t="e">
        <f t="shared" si="54"/>
        <v>#DIV/0!</v>
      </c>
      <c r="G227" s="39" t="e">
        <f t="shared" si="55"/>
        <v>#DIV/0!</v>
      </c>
      <c r="H227" s="39" t="e">
        <f t="shared" si="56"/>
        <v>#DIV/0!</v>
      </c>
      <c r="I227" s="40" t="e">
        <f t="shared" si="57"/>
        <v>#DIV/0!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 t="e">
        <f t="shared" si="54"/>
        <v>#DIV/0!</v>
      </c>
      <c r="G228" s="39" t="e">
        <f t="shared" si="55"/>
        <v>#DIV/0!</v>
      </c>
      <c r="H228" s="39" t="e">
        <f t="shared" si="56"/>
        <v>#DIV/0!</v>
      </c>
      <c r="I228" s="40" t="e">
        <f t="shared" si="57"/>
        <v>#DIV/0!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 t="e">
        <f t="shared" si="54"/>
        <v>#DIV/0!</v>
      </c>
      <c r="G229" s="39" t="e">
        <f t="shared" si="55"/>
        <v>#DIV/0!</v>
      </c>
      <c r="H229" s="39" t="e">
        <f t="shared" si="56"/>
        <v>#DIV/0!</v>
      </c>
      <c r="I229" s="40" t="e">
        <f t="shared" si="57"/>
        <v>#DIV/0!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 t="e">
        <f t="shared" si="54"/>
        <v>#DIV/0!</v>
      </c>
      <c r="G230" s="39" t="e">
        <f t="shared" si="55"/>
        <v>#DIV/0!</v>
      </c>
      <c r="H230" s="39" t="e">
        <f t="shared" si="56"/>
        <v>#DIV/0!</v>
      </c>
      <c r="I230" s="40" t="e">
        <f t="shared" si="57"/>
        <v>#DIV/0!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 t="e">
        <f t="shared" si="54"/>
        <v>#DIV/0!</v>
      </c>
      <c r="G231" s="39" t="e">
        <f t="shared" si="55"/>
        <v>#DIV/0!</v>
      </c>
      <c r="H231" s="39" t="e">
        <f t="shared" si="56"/>
        <v>#DIV/0!</v>
      </c>
      <c r="I231" s="40" t="e">
        <f t="shared" si="57"/>
        <v>#DIV/0!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 t="e">
        <f t="shared" si="54"/>
        <v>#DIV/0!</v>
      </c>
      <c r="G232" s="39" t="e">
        <f t="shared" si="55"/>
        <v>#DIV/0!</v>
      </c>
      <c r="H232" s="39" t="e">
        <f t="shared" si="56"/>
        <v>#DIV/0!</v>
      </c>
      <c r="I232" s="40" t="e">
        <f t="shared" si="57"/>
        <v>#DIV/0!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 t="e">
        <f t="shared" si="54"/>
        <v>#DIV/0!</v>
      </c>
      <c r="G233" s="39" t="e">
        <f t="shared" si="55"/>
        <v>#DIV/0!</v>
      </c>
      <c r="H233" s="39" t="e">
        <f t="shared" si="56"/>
        <v>#DIV/0!</v>
      </c>
      <c r="I233" s="40" t="e">
        <f t="shared" si="57"/>
        <v>#DIV/0!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 t="e">
        <f t="shared" si="54"/>
        <v>#DIV/0!</v>
      </c>
      <c r="G234" s="39" t="e">
        <f t="shared" si="55"/>
        <v>#DIV/0!</v>
      </c>
      <c r="H234" s="39" t="e">
        <f t="shared" si="56"/>
        <v>#DIV/0!</v>
      </c>
      <c r="I234" s="40" t="e">
        <f t="shared" si="57"/>
        <v>#DIV/0!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 t="e">
        <f>2^(-F235)</f>
        <v>#DIV/0!</v>
      </c>
      <c r="F235" s="62" t="e">
        <f>SUM(F204:F234)</f>
        <v>#DIV/0!</v>
      </c>
      <c r="G235" s="62" t="e">
        <f>SQRT(SUM(G204:G234))</f>
        <v>#DIV/0!</v>
      </c>
      <c r="H235" s="62" t="e">
        <f>(SUM(H204:H234))/(($G$235)^3)</f>
        <v>#DIV/0!</v>
      </c>
      <c r="I235" s="62" t="e">
        <f>(SUM(I204:I234))/(($G$235)^4)</f>
        <v>#DIV/0!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0</v>
      </c>
      <c r="G244" s="39">
        <f t="shared" si="61"/>
        <v>0</v>
      </c>
      <c r="H244" s="39">
        <f t="shared" si="62"/>
        <v>0</v>
      </c>
      <c r="I244" s="40">
        <f t="shared" si="63"/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0</v>
      </c>
      <c r="G245" s="39">
        <f t="shared" si="61"/>
        <v>0</v>
      </c>
      <c r="H245" s="39">
        <f t="shared" si="62"/>
        <v>0</v>
      </c>
      <c r="I245" s="40">
        <f t="shared" si="63"/>
        <v>0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0</v>
      </c>
      <c r="G246" s="39">
        <f t="shared" si="61"/>
        <v>0</v>
      </c>
      <c r="H246" s="39">
        <f t="shared" si="62"/>
        <v>0</v>
      </c>
      <c r="I246" s="40">
        <f t="shared" si="63"/>
        <v>0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0</v>
      </c>
      <c r="G247" s="39">
        <f t="shared" si="61"/>
        <v>0</v>
      </c>
      <c r="H247" s="39">
        <f t="shared" si="62"/>
        <v>0</v>
      </c>
      <c r="I247" s="40">
        <f t="shared" si="63"/>
        <v>0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0</v>
      </c>
      <c r="G248" s="39">
        <f t="shared" si="61"/>
        <v>0</v>
      </c>
      <c r="H248" s="39">
        <f t="shared" si="62"/>
        <v>0</v>
      </c>
      <c r="I248" s="40">
        <f t="shared" si="63"/>
        <v>0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0</v>
      </c>
      <c r="G249" s="39">
        <f t="shared" si="61"/>
        <v>0</v>
      </c>
      <c r="H249" s="39">
        <f t="shared" si="62"/>
        <v>0</v>
      </c>
      <c r="I249" s="40">
        <f t="shared" si="63"/>
        <v>0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0</v>
      </c>
      <c r="G250" s="39">
        <f t="shared" si="61"/>
        <v>0</v>
      </c>
      <c r="H250" s="39">
        <f t="shared" si="62"/>
        <v>0</v>
      </c>
      <c r="I250" s="40">
        <f t="shared" si="63"/>
        <v>0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-1.9676305220883534</v>
      </c>
      <c r="G251" s="39">
        <f t="shared" si="61"/>
        <v>2.4810413856255336</v>
      </c>
      <c r="H251" s="39">
        <f t="shared" si="62"/>
        <v>-5.743461347398676</v>
      </c>
      <c r="I251" s="40">
        <f t="shared" si="63"/>
        <v>13.295767027580503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-0.12831325301204818</v>
      </c>
      <c r="G252" s="39">
        <f t="shared" si="61"/>
        <v>0.11271057800194828</v>
      </c>
      <c r="H252" s="39">
        <f t="shared" si="62"/>
        <v>-0.20456290927968063</v>
      </c>
      <c r="I252" s="40">
        <f t="shared" si="63"/>
        <v>0.3712693572757963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-0.10911646586345382</v>
      </c>
      <c r="G253" s="39">
        <f t="shared" si="61"/>
        <v>5.8052194876763559E-2</v>
      </c>
      <c r="H253" s="39">
        <f t="shared" si="62"/>
        <v>-7.6335139142770778E-2</v>
      </c>
      <c r="I253" s="40">
        <f t="shared" si="63"/>
        <v>0.1003761094703856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-7.0240963855421681E-2</v>
      </c>
      <c r="G254" s="39">
        <f t="shared" si="61"/>
        <v>1.6963239024321997E-2</v>
      </c>
      <c r="H254" s="39">
        <f t="shared" si="62"/>
        <v>-1.3824017922953496E-2</v>
      </c>
      <c r="I254" s="40">
        <f t="shared" si="63"/>
        <v>1.1265741835043069E-2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-0.10228915662650602</v>
      </c>
      <c r="G255" s="39">
        <f t="shared" si="61"/>
        <v>4.5092266129403693E-3</v>
      </c>
      <c r="H255" s="39">
        <f t="shared" si="62"/>
        <v>-1.4201347429188109E-3</v>
      </c>
      <c r="I255" s="40">
        <f t="shared" si="63"/>
        <v>4.4725689373370758E-4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-3.8795180722891565E-2</v>
      </c>
      <c r="G256" s="39">
        <f t="shared" si="61"/>
        <v>7.5921709307836573E-4</v>
      </c>
      <c r="H256" s="39">
        <f t="shared" si="62"/>
        <v>1.4050089818896014E-4</v>
      </c>
      <c r="I256" s="40">
        <f t="shared" si="63"/>
        <v>2.6001130074487067E-5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-4.6586345381526104E-2</v>
      </c>
      <c r="G257" s="39">
        <f t="shared" si="61"/>
        <v>1.7490658285923482E-2</v>
      </c>
      <c r="H257" s="39">
        <f t="shared" si="62"/>
        <v>1.1982154579971193E-2</v>
      </c>
      <c r="I257" s="40">
        <f t="shared" si="63"/>
        <v>8.2084977038212274E-3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-1.8795180722891564E-2</v>
      </c>
      <c r="G258" s="39">
        <f t="shared" si="61"/>
        <v>3.5193794836188994E-2</v>
      </c>
      <c r="H258" s="39">
        <f t="shared" si="62"/>
        <v>4.1706766989006612E-2</v>
      </c>
      <c r="I258" s="40">
        <f t="shared" si="63"/>
        <v>4.9425031337815541E-2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-7.1887550200803209E-3</v>
      </c>
      <c r="G259" s="39">
        <f t="shared" si="61"/>
        <v>8.1647809607423724E-2</v>
      </c>
      <c r="H259" s="39">
        <f t="shared" si="62"/>
        <v>0.13758147773125642</v>
      </c>
      <c r="I259" s="40">
        <f t="shared" si="63"/>
        <v>0.23183307801799422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7.14859437751004E-3</v>
      </c>
      <c r="G260" s="39">
        <f t="shared" si="61"/>
        <v>0.13652351962764683</v>
      </c>
      <c r="H260" s="39">
        <f t="shared" si="62"/>
        <v>0.29831211469481961</v>
      </c>
      <c r="I260" s="40">
        <f t="shared" si="63"/>
        <v>0.6518299412174996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2.891566265060241E-3</v>
      </c>
      <c r="G261" s="39">
        <f t="shared" si="61"/>
        <v>2.779584962932E-2</v>
      </c>
      <c r="H261" s="39">
        <f t="shared" si="62"/>
        <v>7.4633530703497042E-2</v>
      </c>
      <c r="I261" s="40">
        <f t="shared" si="63"/>
        <v>0.20039552593471505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8.9759036144578322E-2</v>
      </c>
      <c r="G262" s="39">
        <f t="shared" si="61"/>
        <v>0.72845624195023673</v>
      </c>
      <c r="H262" s="39">
        <f t="shared" si="62"/>
        <v>2.3201770135176454</v>
      </c>
      <c r="I262" s="40">
        <f t="shared" si="63"/>
        <v>7.3899035577533096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0.10457831325301205</v>
      </c>
      <c r="G263" s="39">
        <f t="shared" si="61"/>
        <v>0.81150792937929672</v>
      </c>
      <c r="H263" s="39">
        <f t="shared" si="62"/>
        <v>2.9904556057825507</v>
      </c>
      <c r="I263" s="40">
        <f t="shared" si="63"/>
        <v>11.020009055236757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0.12036144578313254</v>
      </c>
      <c r="G264" s="39">
        <f t="shared" si="61"/>
        <v>0.93693250287956875</v>
      </c>
      <c r="H264" s="39">
        <f t="shared" si="62"/>
        <v>3.9211189662680357</v>
      </c>
      <c r="I264" s="40">
        <f t="shared" si="63"/>
        <v>16.410119085817648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3.4899598393574295E-2</v>
      </c>
      <c r="G265" s="39">
        <f t="shared" si="61"/>
        <v>0.27855957710126317</v>
      </c>
      <c r="H265" s="39">
        <f t="shared" si="62"/>
        <v>1.3050683994168335</v>
      </c>
      <c r="I265" s="40">
        <f t="shared" si="63"/>
        <v>6.114324069846143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9.4497991967871481E-2</v>
      </c>
      <c r="G266" s="39">
        <f t="shared" si="61"/>
        <v>0.78171209576526446</v>
      </c>
      <c r="H266" s="39">
        <f t="shared" si="62"/>
        <v>4.0532243076330019</v>
      </c>
      <c r="I266" s="40">
        <f t="shared" si="63"/>
        <v>21.016212205216132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7.1084337349397592E-2</v>
      </c>
      <c r="G267" s="39">
        <f t="shared" si="61"/>
        <v>0.61265050173811797</v>
      </c>
      <c r="H267" s="39">
        <f t="shared" si="62"/>
        <v>3.4829550090379318</v>
      </c>
      <c r="I267" s="40">
        <f t="shared" si="63"/>
        <v>19.800809042947449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2.8674698795180722E-2</v>
      </c>
      <c r="G268" s="39">
        <f t="shared" si="61"/>
        <v>0.25810582293056678</v>
      </c>
      <c r="H268" s="39">
        <f t="shared" si="62"/>
        <v>1.5964000633691056</v>
      </c>
      <c r="I268" s="40">
        <f t="shared" si="63"/>
        <v>9.8738305606164332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3.8239409389619059</v>
      </c>
      <c r="F270" s="66">
        <f>SUM(F239:F269)</f>
        <v>-1.9350602409638553</v>
      </c>
      <c r="G270" s="66">
        <f>SQRT(SUM(G239:G269))</f>
        <v>2.7167282059428404</v>
      </c>
      <c r="H270" s="66">
        <f>(SUM(H239:H269))/(($G$270)^3)</f>
        <v>0.70789832938869302</v>
      </c>
      <c r="I270" s="66">
        <f>(SUM(I239:I269))/(($G$270)^4)</f>
        <v>1.9559267724712079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pageSetup paperSize="8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X304"/>
  <sheetViews>
    <sheetView topLeftCell="A64" workbookViewId="0">
      <selection activeCell="E12" sqref="E12:I12"/>
    </sheetView>
  </sheetViews>
  <sheetFormatPr defaultColWidth="8.7109375" defaultRowHeight="12.75"/>
  <cols>
    <col min="7" max="7" width="8.7109375" style="1"/>
    <col min="10" max="10" width="8.7109375" style="14"/>
    <col min="13" max="21" width="9.140625" hidden="1" customWidth="1"/>
  </cols>
  <sheetData>
    <row r="1" spans="1:24" ht="15.7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3.1222852216509587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0.24255043247138194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1.3215567963536992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64.15094339622641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35.849056603773583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X304"/>
  <sheetViews>
    <sheetView topLeftCell="A77" workbookViewId="0">
      <selection activeCell="E12" sqref="E12:I12"/>
    </sheetView>
  </sheetViews>
  <sheetFormatPr defaultColWidth="8.7109375" defaultRowHeight="12.75"/>
  <cols>
    <col min="7" max="7" width="8.7109375" style="1"/>
    <col min="10" max="10" width="8.7109375" style="14"/>
    <col min="13" max="21" width="9.140625" hidden="1" customWidth="1"/>
  </cols>
  <sheetData>
    <row r="1" spans="1:24" ht="15.7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2.2573825420673579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0.83269227406031732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2.6399662143950113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90.909090909090892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9.0909090909090899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X304"/>
  <sheetViews>
    <sheetView topLeftCell="A2" workbookViewId="0">
      <selection activeCell="L111" sqref="L111"/>
    </sheetView>
  </sheetViews>
  <sheetFormatPr defaultColWidth="8.7109375" defaultRowHeight="12.75"/>
  <cols>
    <col min="7" max="7" width="8.7109375" style="1"/>
    <col min="10" max="10" width="8.7109375" style="14"/>
    <col min="13" max="21" width="9.140625" hidden="1" customWidth="1"/>
  </cols>
  <sheetData>
    <row r="1" spans="1:24" ht="15.7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1.2772408963348429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2.0763736704932332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9.4946122128243218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98.148148148148152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1.8518518518518516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Simona</cp:lastModifiedBy>
  <cp:lastPrinted>2001-02-12T09:47:34Z</cp:lastPrinted>
  <dcterms:created xsi:type="dcterms:W3CDTF">2001-02-09T08:27:19Z</dcterms:created>
  <dcterms:modified xsi:type="dcterms:W3CDTF">2014-06-10T23:53:54Z</dcterms:modified>
</cp:coreProperties>
</file>