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6180" windowHeight="1652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<sst xmlns="http://schemas.openxmlformats.org/spreadsheetml/2006/main" count="988" uniqueCount="84">
  <si>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</si>
  <si>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</si>
  <si>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</si>
  <si>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</si>
  <si>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</si>
  <si>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</si>
  <si>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</si>
  <si>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</si>
  <si>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</si>
  <si>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</si>
  <si>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</si>
  <si>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</si>
  <si>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</si>
  <si>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</si>
  <si>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</si>
  <si>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</si>
  <si>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</si>
  <si>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</si>
  <si>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</si>
  <si>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</si>
  <si>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</si>
  <si>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</si>
  <si>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</si>
  <si>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</si>
  <si>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</si>
  <si>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</si>
  <si>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</si>
  <si>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</si>
  <si>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</si>
  <si>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</si>
  <si>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</si>
  <si>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</si>
  <si>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</si>
  <si>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</si>
  <si>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</si>
  <si>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</si>
  <si>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</si>
  <si>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</si>
  <si>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</si>
  <si>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</si>
  <si>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</si>
  <si>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</si>
  <si>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</si>
  <si>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</si>
  <si>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</si>
  <si>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</si>
  <si>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</si>
  <si>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</si>
  <si>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</si>
  <si>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</si>
  <si>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</si>
  <si>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</si>
  <si>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</si>
  <si>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</si>
  <si>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</si>
  <si>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</si>
  <si>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</si>
  <si>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</si>
  <si>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</si>
  <si>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</si>
  <si>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</si>
  <si>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</si>
  <si>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</si>
  <si>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</si>
  <si>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</si>
  <si>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</si>
  <si>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</si>
  <si>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</si>
  <si>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</si>
  <si>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</si>
  <si>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</si>
  <si>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</si>
  <si>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</si>
  <si>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</si>
  <si>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</si>
  <si>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</si>
  <si>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</si>
  <si>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</si>
  <si>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</si>
  <si>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</si>
  <si>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</si>
  <si>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</si>
  <si>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Polveraia</t>
  </si>
  <si>
    <t>TR-2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</si>
</sst>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TR-2 S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0.373134328358209</c:v>
                </c:pt>
                <c:pt idx="4">
                  <c:v>2.611940298507462</c:v>
                </c:pt>
                <c:pt idx="5">
                  <c:v>6.343283582089552</c:v>
                </c:pt>
                <c:pt idx="6">
                  <c:v>8.208955223880597</c:v>
                </c:pt>
                <c:pt idx="7">
                  <c:v>8.582089552238805</c:v>
                </c:pt>
                <c:pt idx="8">
                  <c:v>11.56716417910448</c:v>
                </c:pt>
                <c:pt idx="9">
                  <c:v>7.462686567164178</c:v>
                </c:pt>
                <c:pt idx="10">
                  <c:v>5.597014925373134</c:v>
                </c:pt>
                <c:pt idx="11">
                  <c:v>4.850746268656716</c:v>
                </c:pt>
                <c:pt idx="12">
                  <c:v>4.850746268656716</c:v>
                </c:pt>
                <c:pt idx="13">
                  <c:v>5.597014925373134</c:v>
                </c:pt>
                <c:pt idx="14">
                  <c:v>3.731343283582089</c:v>
                </c:pt>
                <c:pt idx="15">
                  <c:v>2.985074626865671</c:v>
                </c:pt>
                <c:pt idx="16">
                  <c:v>5.597014925373134</c:v>
                </c:pt>
                <c:pt idx="17">
                  <c:v>4.104477611940299</c:v>
                </c:pt>
                <c:pt idx="18">
                  <c:v>2.611940298507462</c:v>
                </c:pt>
                <c:pt idx="19">
                  <c:v>1.865671641791045</c:v>
                </c:pt>
                <c:pt idx="20">
                  <c:v>4.477611940298507</c:v>
                </c:pt>
                <c:pt idx="21">
                  <c:v>1.492537313432836</c:v>
                </c:pt>
                <c:pt idx="22">
                  <c:v>1.119402985074627</c:v>
                </c:pt>
                <c:pt idx="23">
                  <c:v>2.238805970149254</c:v>
                </c:pt>
                <c:pt idx="24">
                  <c:v>0.373134328358209</c:v>
                </c:pt>
                <c:pt idx="25">
                  <c:v>2.238805970149254</c:v>
                </c:pt>
                <c:pt idx="26">
                  <c:v>1.119402985074627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002488"/>
        <c:axId val="491065896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99.99999999999997</c:v>
                </c:pt>
                <c:pt idx="1">
                  <c:v>99.99999999999997</c:v>
                </c:pt>
                <c:pt idx="2">
                  <c:v>99.99999999999997</c:v>
                </c:pt>
                <c:pt idx="3">
                  <c:v>99.99999999999997</c:v>
                </c:pt>
                <c:pt idx="4">
                  <c:v>99.62686567164177</c:v>
                </c:pt>
                <c:pt idx="5">
                  <c:v>97.0149253731343</c:v>
                </c:pt>
                <c:pt idx="6">
                  <c:v>90.67164179104475</c:v>
                </c:pt>
                <c:pt idx="7">
                  <c:v>82.46268656716415</c:v>
                </c:pt>
                <c:pt idx="8">
                  <c:v>73.88059701492536</c:v>
                </c:pt>
                <c:pt idx="9">
                  <c:v>62.31343283582088</c:v>
                </c:pt>
                <c:pt idx="10">
                  <c:v>54.85074626865671</c:v>
                </c:pt>
                <c:pt idx="11">
                  <c:v>49.25373134328358</c:v>
                </c:pt>
                <c:pt idx="12">
                  <c:v>44.40298507462686</c:v>
                </c:pt>
                <c:pt idx="13">
                  <c:v>39.55223880597014</c:v>
                </c:pt>
                <c:pt idx="14">
                  <c:v>33.95522388059702</c:v>
                </c:pt>
                <c:pt idx="15">
                  <c:v>30.22388059701493</c:v>
                </c:pt>
                <c:pt idx="16">
                  <c:v>27.23880597014925</c:v>
                </c:pt>
                <c:pt idx="17">
                  <c:v>21.64179104477612</c:v>
                </c:pt>
                <c:pt idx="18">
                  <c:v>17.53731343283582</c:v>
                </c:pt>
                <c:pt idx="19">
                  <c:v>14.92537313432836</c:v>
                </c:pt>
                <c:pt idx="20">
                  <c:v>13.05970149253731</c:v>
                </c:pt>
                <c:pt idx="21">
                  <c:v>8.582089552238805</c:v>
                </c:pt>
                <c:pt idx="22">
                  <c:v>7.08955223880597</c:v>
                </c:pt>
                <c:pt idx="23">
                  <c:v>5.970149253731342</c:v>
                </c:pt>
                <c:pt idx="24">
                  <c:v>3.731343283582089</c:v>
                </c:pt>
                <c:pt idx="25">
                  <c:v>3.35820895522388</c:v>
                </c:pt>
                <c:pt idx="26">
                  <c:v>1.119402985074627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002488"/>
        <c:axId val="491065896"/>
      </c:lineChart>
      <c:catAx>
        <c:axId val="46500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106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06589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5002488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45212037857851"/>
          <c:h val="0.172296955760277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290744"/>
        <c:axId val="49155645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565688"/>
        <c:axId val="515323992"/>
      </c:lineChart>
      <c:catAx>
        <c:axId val="45256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5323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532399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52565688"/>
        <c:crosses val="autoZero"/>
        <c:crossBetween val="between"/>
        <c:majorUnit val="10.0"/>
        <c:minorUnit val="5.0"/>
      </c:valAx>
      <c:valAx>
        <c:axId val="491556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4290744"/>
        <c:crosses val="max"/>
        <c:crossBetween val="between"/>
      </c:valAx>
      <c:catAx>
        <c:axId val="464290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15564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984152"/>
        <c:axId val="49116900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757448"/>
        <c:axId val="490786296"/>
      </c:lineChart>
      <c:catAx>
        <c:axId val="53075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078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078629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30757448"/>
        <c:crosses val="autoZero"/>
        <c:crossBetween val="between"/>
        <c:majorUnit val="10.0"/>
        <c:minorUnit val="5.0"/>
      </c:valAx>
      <c:valAx>
        <c:axId val="4911690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2984152"/>
        <c:crosses val="max"/>
        <c:crossBetween val="between"/>
      </c:valAx>
      <c:catAx>
        <c:axId val="492984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116900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220408"/>
        <c:axId val="49378061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976296"/>
        <c:axId val="513489944"/>
      </c:lineChart>
      <c:catAx>
        <c:axId val="46997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3489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348994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9976296"/>
        <c:crosses val="autoZero"/>
        <c:crossBetween val="between"/>
        <c:majorUnit val="10.0"/>
        <c:minorUnit val="5.0"/>
      </c:valAx>
      <c:valAx>
        <c:axId val="4937806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1220408"/>
        <c:crosses val="max"/>
        <c:crossBetween val="between"/>
      </c:valAx>
      <c:catAx>
        <c:axId val="491220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378061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3"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83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41508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82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268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-0.15833333333333338</v>
      </c>
      <c r="G20" s="58">
        <f>2^(-F20)</f>
        <v>1.1159971426302233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-1.205714285714286</v>
      </c>
      <c r="G21" s="58">
        <f>2^(-F21)</f>
        <v>2.3065143780461113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-2.2999999999999998</v>
      </c>
      <c r="G22" s="58">
        <f t="shared" ref="G22:G29" si="2">2^(-F22)</f>
        <v>4.9245776533796644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-3.5933333333333333</v>
      </c>
      <c r="G23" s="58">
        <f t="shared" si="2"/>
        <v>12.069829014001865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-4.046153846153846</v>
      </c>
      <c r="G24" s="58">
        <f t="shared" si="2"/>
        <v>16.520138148755247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-5.0666666666666673</v>
      </c>
      <c r="G25" s="58">
        <f t="shared" si="2"/>
        <v>33.513411930260062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-6.5652173913043486</v>
      </c>
      <c r="G26" s="58">
        <f t="shared" si="2"/>
        <v>94.695068564699895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-7.0936363636363655</v>
      </c>
      <c r="G27" s="58">
        <f t="shared" si="2"/>
        <v>136.58321265056873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-7.4590909090909108</v>
      </c>
      <c r="G28" s="58">
        <f t="shared" si="2"/>
        <v>175.9584404199687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-4.3376865671641793</v>
      </c>
      <c r="G29" s="58">
        <f t="shared" si="2"/>
        <v>20.219656274856895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2.8113505051760952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0.69463222260499424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2.5520505685050003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85.074626865671618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14.925373134328359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99.999999999999972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99.999999999999972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99.999999999999972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1</v>
      </c>
      <c r="F85" s="11">
        <f t="shared" si="18"/>
        <v>362.0386719675123</v>
      </c>
      <c r="G85" s="8">
        <f t="shared" si="19"/>
        <v>3.7313432835820895E-3</v>
      </c>
      <c r="H85" s="8">
        <f t="shared" si="20"/>
        <v>0.37313432835820892</v>
      </c>
      <c r="I85" s="8">
        <f t="shared" si="21"/>
        <v>99.999999999999972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7</v>
      </c>
      <c r="F86" s="11">
        <f t="shared" si="18"/>
        <v>256</v>
      </c>
      <c r="G86" s="8">
        <f t="shared" si="19"/>
        <v>2.6119402985074626E-2</v>
      </c>
      <c r="H86" s="8">
        <f t="shared" si="20"/>
        <v>2.6119402985074625</v>
      </c>
      <c r="I86" s="8">
        <f t="shared" si="21"/>
        <v>99.626865671641767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17</v>
      </c>
      <c r="F87" s="11">
        <f t="shared" si="18"/>
        <v>181.01933598375612</v>
      </c>
      <c r="G87" s="8">
        <f t="shared" si="19"/>
        <v>6.3432835820895525E-2</v>
      </c>
      <c r="H87" s="8">
        <f t="shared" si="20"/>
        <v>6.3432835820895521</v>
      </c>
      <c r="I87" s="8">
        <f t="shared" si="21"/>
        <v>97.014925373134304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22</v>
      </c>
      <c r="F88" s="11">
        <f t="shared" si="18"/>
        <v>128</v>
      </c>
      <c r="G88" s="8">
        <f t="shared" si="19"/>
        <v>8.2089552238805971E-2</v>
      </c>
      <c r="H88" s="8">
        <f t="shared" si="20"/>
        <v>8.2089552238805972</v>
      </c>
      <c r="I88" s="8">
        <f t="shared" si="21"/>
        <v>90.671641791044749</v>
      </c>
      <c r="J88" s="27"/>
      <c r="K88" s="26"/>
      <c r="L88" s="26"/>
      <c r="M88" s="46">
        <f t="shared" si="22"/>
        <v>-7.4590909090909108</v>
      </c>
      <c r="N88" s="46">
        <f t="shared" si="23"/>
        <v>-7.0936363636363655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23</v>
      </c>
      <c r="F89" s="3">
        <f t="shared" si="18"/>
        <v>90.509667991878061</v>
      </c>
      <c r="G89" s="8">
        <f t="shared" si="19"/>
        <v>8.5820895522388058E-2</v>
      </c>
      <c r="H89" s="8">
        <f t="shared" si="20"/>
        <v>8.5820895522388057</v>
      </c>
      <c r="I89" s="8">
        <f t="shared" si="21"/>
        <v>82.462686567164155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-6.5652173913043486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31</v>
      </c>
      <c r="F90" s="11">
        <f>2^(-D90)</f>
        <v>64</v>
      </c>
      <c r="G90" s="8">
        <f t="shared" si="19"/>
        <v>0.11567164179104478</v>
      </c>
      <c r="H90" s="8">
        <f t="shared" si="20"/>
        <v>11.567164179104477</v>
      </c>
      <c r="I90" s="8">
        <f t="shared" si="21"/>
        <v>73.880597014925357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20</v>
      </c>
      <c r="F91" s="10">
        <f t="shared" si="18"/>
        <v>45.254833995939045</v>
      </c>
      <c r="G91" s="8">
        <f t="shared" si="19"/>
        <v>7.4626865671641784E-2</v>
      </c>
      <c r="H91" s="8">
        <f t="shared" si="20"/>
        <v>7.4626865671641784</v>
      </c>
      <c r="I91" s="8">
        <f t="shared" si="21"/>
        <v>62.313432835820883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15</v>
      </c>
      <c r="F92" s="11">
        <f t="shared" si="18"/>
        <v>32</v>
      </c>
      <c r="G92" s="8">
        <f t="shared" si="19"/>
        <v>5.5970149253731345E-2</v>
      </c>
      <c r="H92" s="8">
        <f t="shared" si="20"/>
        <v>5.5970149253731343</v>
      </c>
      <c r="I92" s="8">
        <f t="shared" si="21"/>
        <v>54.850746268656707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-5.0666666666666673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13</v>
      </c>
      <c r="F93" s="3">
        <f t="shared" si="18"/>
        <v>22.627416997969519</v>
      </c>
      <c r="G93" s="8">
        <f t="shared" si="19"/>
        <v>4.8507462686567165E-2</v>
      </c>
      <c r="H93" s="8">
        <f t="shared" si="20"/>
        <v>4.8507462686567164</v>
      </c>
      <c r="I93" s="8">
        <f t="shared" si="21"/>
        <v>49.253731343283576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13</v>
      </c>
      <c r="F94" s="11">
        <f t="shared" si="18"/>
        <v>16</v>
      </c>
      <c r="G94" s="8">
        <f t="shared" si="19"/>
        <v>4.8507462686567165E-2</v>
      </c>
      <c r="H94" s="8">
        <f t="shared" si="20"/>
        <v>4.8507462686567164</v>
      </c>
      <c r="I94" s="8">
        <f t="shared" si="21"/>
        <v>44.402985074626862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>
        <f t="shared" si="26"/>
        <v>-4.046153846153846</v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15</v>
      </c>
      <c r="F95" s="3">
        <f t="shared" si="18"/>
        <v>11.313708498984759</v>
      </c>
      <c r="G95" s="8">
        <f t="shared" si="19"/>
        <v>5.5970149253731345E-2</v>
      </c>
      <c r="H95" s="8">
        <f t="shared" si="20"/>
        <v>5.5970149253731343</v>
      </c>
      <c r="I95" s="8">
        <f t="shared" si="21"/>
        <v>39.552238805970148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>
        <f t="shared" si="27"/>
        <v>-3.5933333333333333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10</v>
      </c>
      <c r="F96" s="11">
        <f t="shared" si="18"/>
        <v>8</v>
      </c>
      <c r="G96" s="8">
        <f t="shared" si="19"/>
        <v>3.7313432835820892E-2</v>
      </c>
      <c r="H96" s="8">
        <f t="shared" si="20"/>
        <v>3.7313432835820892</v>
      </c>
      <c r="I96" s="8">
        <f t="shared" si="21"/>
        <v>33.955223880597018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8</v>
      </c>
      <c r="F97" s="10">
        <f t="shared" si="18"/>
        <v>5.6568542494923806</v>
      </c>
      <c r="G97" s="8">
        <f t="shared" si="19"/>
        <v>2.9850746268656716E-2</v>
      </c>
      <c r="H97" s="8">
        <f t="shared" si="20"/>
        <v>2.9850746268656714</v>
      </c>
      <c r="I97" s="8">
        <f t="shared" si="21"/>
        <v>30.223880597014926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15</v>
      </c>
      <c r="F98" s="11">
        <f t="shared" si="18"/>
        <v>4</v>
      </c>
      <c r="G98" s="8">
        <f t="shared" si="19"/>
        <v>5.5970149253731345E-2</v>
      </c>
      <c r="H98" s="8">
        <f t="shared" si="20"/>
        <v>5.5970149253731343</v>
      </c>
      <c r="I98" s="8">
        <f t="shared" si="21"/>
        <v>27.238805970149254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-2.2999999999999998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11</v>
      </c>
      <c r="F99" s="10">
        <f t="shared" si="18"/>
        <v>2.8284271247461898</v>
      </c>
      <c r="G99" s="8">
        <f t="shared" si="19"/>
        <v>4.1044776119402986E-2</v>
      </c>
      <c r="H99" s="8">
        <f t="shared" si="20"/>
        <v>4.1044776119402986</v>
      </c>
      <c r="I99" s="8">
        <f t="shared" si="21"/>
        <v>21.64179104477612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7</v>
      </c>
      <c r="F100" s="11">
        <f t="shared" si="18"/>
        <v>2</v>
      </c>
      <c r="G100" s="8">
        <f t="shared" si="19"/>
        <v>2.6119402985074626E-2</v>
      </c>
      <c r="H100" s="8">
        <f t="shared" si="20"/>
        <v>2.6119402985074625</v>
      </c>
      <c r="I100" s="8">
        <f t="shared" si="21"/>
        <v>17.53731343283582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>
        <f t="shared" si="29"/>
        <v>-1.205714285714286</v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1.8656716417910446E-2</v>
      </c>
      <c r="H101" s="8">
        <f t="shared" si="20"/>
        <v>1.8656716417910446</v>
      </c>
      <c r="I101" s="8">
        <f t="shared" si="21"/>
        <v>14.925373134328357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12</v>
      </c>
      <c r="F102" s="11">
        <f t="shared" si="18"/>
        <v>1</v>
      </c>
      <c r="G102" s="8">
        <f t="shared" si="19"/>
        <v>4.4776119402985072E-2</v>
      </c>
      <c r="H102" s="8">
        <f t="shared" si="20"/>
        <v>4.4776119402985071</v>
      </c>
      <c r="I102" s="8">
        <f t="shared" si="21"/>
        <v>13.059701492537313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>
        <f t="shared" si="30"/>
        <v>-0.15833333333333338</v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4</v>
      </c>
      <c r="F103" s="10">
        <f t="shared" si="18"/>
        <v>0.70710678118654746</v>
      </c>
      <c r="G103" s="8">
        <f t="shared" si="19"/>
        <v>1.4925373134328358E-2</v>
      </c>
      <c r="H103" s="8">
        <f t="shared" si="20"/>
        <v>1.4925373134328357</v>
      </c>
      <c r="I103" s="8">
        <f t="shared" si="21"/>
        <v>8.5820895522388057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3</v>
      </c>
      <c r="F104" s="3">
        <f t="shared" si="18"/>
        <v>0.5</v>
      </c>
      <c r="G104" s="8">
        <f t="shared" si="19"/>
        <v>1.1194029850746268E-2</v>
      </c>
      <c r="H104" s="8">
        <f t="shared" si="20"/>
        <v>1.1194029850746268</v>
      </c>
      <c r="I104" s="8">
        <f t="shared" si="21"/>
        <v>7.08955223880597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6</v>
      </c>
      <c r="F105" s="10">
        <f t="shared" si="18"/>
        <v>0.35355339059327379</v>
      </c>
      <c r="G105" s="8">
        <f t="shared" si="19"/>
        <v>2.2388059701492536E-2</v>
      </c>
      <c r="H105" s="8">
        <f t="shared" si="20"/>
        <v>2.2388059701492535</v>
      </c>
      <c r="I105" s="8">
        <f t="shared" si="21"/>
        <v>5.9701492537313428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1</v>
      </c>
      <c r="F106" s="13">
        <f t="shared" si="18"/>
        <v>0.25</v>
      </c>
      <c r="G106" s="8">
        <f t="shared" si="19"/>
        <v>3.7313432835820895E-3</v>
      </c>
      <c r="H106" s="8">
        <f t="shared" si="20"/>
        <v>0.37313432835820892</v>
      </c>
      <c r="I106" s="8">
        <f t="shared" si="21"/>
        <v>3.7313432835820892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6</v>
      </c>
      <c r="F107" s="13">
        <f t="shared" si="18"/>
        <v>0.17677669529663687</v>
      </c>
      <c r="G107" s="8">
        <f t="shared" si="19"/>
        <v>2.2388059701492536E-2</v>
      </c>
      <c r="H107" s="8">
        <f t="shared" si="20"/>
        <v>2.2388059701492535</v>
      </c>
      <c r="I107" s="8">
        <f t="shared" si="21"/>
        <v>3.3582089552238803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3</v>
      </c>
      <c r="F108" s="13">
        <f t="shared" si="18"/>
        <v>0.125</v>
      </c>
      <c r="G108" s="8">
        <f t="shared" si="19"/>
        <v>1.1194029850746268E-2</v>
      </c>
      <c r="H108" s="8">
        <f t="shared" si="20"/>
        <v>1.1194029850746268</v>
      </c>
      <c r="I108" s="8">
        <f t="shared" si="21"/>
        <v>1.1194029850746268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268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-7.4590909090909108</v>
      </c>
      <c r="N123" s="45">
        <f t="shared" ref="N123:U123" si="32">SUM(N82:N122)</f>
        <v>-7.0936363636363655</v>
      </c>
      <c r="O123" s="45">
        <f t="shared" si="32"/>
        <v>-6.5652173913043486</v>
      </c>
      <c r="P123" s="45">
        <f t="shared" si="32"/>
        <v>-5.0666666666666673</v>
      </c>
      <c r="Q123" s="45">
        <f t="shared" si="32"/>
        <v>-4.046153846153846</v>
      </c>
      <c r="R123" s="45">
        <f t="shared" si="32"/>
        <v>-3.5933333333333333</v>
      </c>
      <c r="S123" s="45">
        <f t="shared" si="32"/>
        <v>-2.2999999999999998</v>
      </c>
      <c r="T123" s="45">
        <f t="shared" si="32"/>
        <v>-1.205714285714286</v>
      </c>
      <c r="U123" s="45">
        <f t="shared" si="32"/>
        <v>-0.15833333333333338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-3.2649253731343281E-2</v>
      </c>
      <c r="G207" s="39">
        <f t="shared" si="55"/>
        <v>7.2643693393968006E-2</v>
      </c>
      <c r="H207" s="39">
        <f t="shared" si="56"/>
        <v>-0.3205267441730118</v>
      </c>
      <c r="I207" s="40">
        <f t="shared" si="57"/>
        <v>1.4142644588977107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-0.21548507462686567</v>
      </c>
      <c r="G208" s="39">
        <f t="shared" si="55"/>
        <v>0.39978871185534787</v>
      </c>
      <c r="H208" s="39">
        <f t="shared" si="56"/>
        <v>-1.5640987476878065</v>
      </c>
      <c r="I208" s="40">
        <f t="shared" si="57"/>
        <v>6.1192445408606906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-0.49160447761194032</v>
      </c>
      <c r="G209" s="39">
        <f t="shared" si="55"/>
        <v>0.73860451636753843</v>
      </c>
      <c r="H209" s="39">
        <f t="shared" si="56"/>
        <v>-2.5203501127541559</v>
      </c>
      <c r="I209" s="40">
        <f t="shared" si="57"/>
        <v>8.6002245452002821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-0.59514925373134331</v>
      </c>
      <c r="G210" s="39">
        <f t="shared" si="55"/>
        <v>0.69624824508832528</v>
      </c>
      <c r="H210" s="39">
        <f t="shared" si="56"/>
        <v>-2.0276931167590964</v>
      </c>
      <c r="I210" s="40">
        <f t="shared" si="57"/>
        <v>5.9052779016062482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-0.57929104477611937</v>
      </c>
      <c r="G211" s="39">
        <f t="shared" si="55"/>
        <v>0.49941376962508677</v>
      </c>
      <c r="H211" s="39">
        <f t="shared" si="56"/>
        <v>-1.2047425450097708</v>
      </c>
      <c r="I211" s="40">
        <f t="shared" si="57"/>
        <v>2.9062166244358831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-0.72294776119402981</v>
      </c>
      <c r="G212" s="39">
        <f t="shared" si="55"/>
        <v>0.4230045620430371</v>
      </c>
      <c r="H212" s="39">
        <f t="shared" si="56"/>
        <v>-0.80891730614573321</v>
      </c>
      <c r="I212" s="40">
        <f t="shared" si="57"/>
        <v>1.5469034305958516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-0.42910447761194026</v>
      </c>
      <c r="G213" s="39">
        <f t="shared" si="55"/>
        <v>0.14885292780361942</v>
      </c>
      <c r="H213" s="39">
        <f t="shared" si="56"/>
        <v>-0.21022698945399232</v>
      </c>
      <c r="I213" s="40">
        <f t="shared" si="57"/>
        <v>0.29690640115050776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-0.29384328358208955</v>
      </c>
      <c r="G214" s="39">
        <f t="shared" si="55"/>
        <v>4.6584839537276837E-2</v>
      </c>
      <c r="H214" s="39">
        <f t="shared" si="56"/>
        <v>-4.2499974876358898E-2</v>
      </c>
      <c r="I214" s="40">
        <f t="shared" si="57"/>
        <v>3.8773297974887114E-2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-0.23041044776119404</v>
      </c>
      <c r="G215" s="39">
        <f t="shared" si="55"/>
        <v>8.2463834688774797E-3</v>
      </c>
      <c r="H215" s="39">
        <f t="shared" si="56"/>
        <v>-3.4000946765334362E-3</v>
      </c>
      <c r="I215" s="40">
        <f t="shared" si="57"/>
        <v>1.4019047080483004E-3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-0.20615671641791045</v>
      </c>
      <c r="G216" s="39">
        <f t="shared" si="55"/>
        <v>3.7297068206528254E-4</v>
      </c>
      <c r="H216" s="39">
        <f t="shared" si="56"/>
        <v>3.2704518763187176E-5</v>
      </c>
      <c r="I216" s="40">
        <f t="shared" si="57"/>
        <v>2.8677469811003753E-6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-0.20988805970149255</v>
      </c>
      <c r="G217" s="39">
        <f t="shared" si="55"/>
        <v>1.9330718352157696E-2</v>
      </c>
      <c r="H217" s="39">
        <f t="shared" si="56"/>
        <v>1.1360403509197158E-2</v>
      </c>
      <c r="I217" s="40">
        <f t="shared" si="57"/>
        <v>6.6763565399199747E-3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-0.1212686567164179</v>
      </c>
      <c r="G218" s="39">
        <f t="shared" si="55"/>
        <v>4.41441070294551E-2</v>
      </c>
      <c r="H218" s="39">
        <f t="shared" si="56"/>
        <v>4.801495223539614E-2</v>
      </c>
      <c r="I218" s="40">
        <f t="shared" si="57"/>
        <v>5.2225218569470072E-2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-8.2089552238805971E-2</v>
      </c>
      <c r="G219" s="39">
        <f t="shared" si="55"/>
        <v>7.5246227926972428E-2</v>
      </c>
      <c r="H219" s="39">
        <f t="shared" si="56"/>
        <v>0.11946742530942825</v>
      </c>
      <c r="I219" s="40">
        <f t="shared" si="57"/>
        <v>0.18967682637746913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-0.12593283582089554</v>
      </c>
      <c r="G220" s="39">
        <f t="shared" si="55"/>
        <v>0.2439422688088296</v>
      </c>
      <c r="H220" s="39">
        <f t="shared" si="56"/>
        <v>0.50927499775574692</v>
      </c>
      <c r="I220" s="40">
        <f t="shared" si="57"/>
        <v>1.0632065718072405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-7.1828358208955223E-2</v>
      </c>
      <c r="G221" s="39">
        <f t="shared" si="55"/>
        <v>0.2748408189130645</v>
      </c>
      <c r="H221" s="39">
        <f t="shared" si="56"/>
        <v>0.71120189520973975</v>
      </c>
      <c r="I221" s="40">
        <f t="shared" si="57"/>
        <v>1.84036759077595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-3.2649253731343281E-2</v>
      </c>
      <c r="G222" s="39">
        <f t="shared" si="55"/>
        <v>0.24901738193777162</v>
      </c>
      <c r="H222" s="39">
        <f t="shared" si="56"/>
        <v>0.76888762519964937</v>
      </c>
      <c r="I222" s="40">
        <f t="shared" si="57"/>
        <v>2.3740839919877237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-1.3992537313432835E-2</v>
      </c>
      <c r="G223" s="39">
        <f t="shared" si="55"/>
        <v>0.2401398303024308</v>
      </c>
      <c r="H223" s="39">
        <f t="shared" si="56"/>
        <v>0.86154644341711661</v>
      </c>
      <c r="I223" s="40">
        <f t="shared" si="57"/>
        <v>3.0909586020356623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-1.1194029850746268E-2</v>
      </c>
      <c r="G224" s="39">
        <f t="shared" si="55"/>
        <v>0.74817230468840912</v>
      </c>
      <c r="H224" s="39">
        <f t="shared" si="56"/>
        <v>3.0582938797990757</v>
      </c>
      <c r="I224" s="40">
        <f t="shared" si="57"/>
        <v>12.501346810895102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3.7313432835820895E-3</v>
      </c>
      <c r="G225" s="39">
        <f t="shared" si="55"/>
        <v>0.31413235878415896</v>
      </c>
      <c r="H225" s="39">
        <f t="shared" si="56"/>
        <v>1.4411408027056847</v>
      </c>
      <c r="I225" s="40">
        <f t="shared" si="57"/>
        <v>6.6115023019650714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8.3955223880597014E-3</v>
      </c>
      <c r="G226" s="39">
        <f t="shared" si="55"/>
        <v>0.28975247692950928</v>
      </c>
      <c r="H226" s="39">
        <f t="shared" si="56"/>
        <v>1.4741697846768131</v>
      </c>
      <c r="I226" s="40">
        <f t="shared" si="57"/>
        <v>7.500113811219534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2.7985074626865669E-2</v>
      </c>
      <c r="G227" s="39">
        <f t="shared" si="55"/>
        <v>0.69900539939254502</v>
      </c>
      <c r="H227" s="39">
        <f t="shared" si="56"/>
        <v>3.905823080560956</v>
      </c>
      <c r="I227" s="40">
        <f t="shared" si="57"/>
        <v>21.824515160970268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6.5298507462686565E-3</v>
      </c>
      <c r="G228" s="39">
        <f t="shared" si="55"/>
        <v>0.13828331246280295</v>
      </c>
      <c r="H228" s="39">
        <f t="shared" si="56"/>
        <v>0.84182546374277256</v>
      </c>
      <c r="I228" s="40">
        <f t="shared" si="57"/>
        <v>5.1247695675236322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5.0373134328358209E-2</v>
      </c>
      <c r="G229" s="39">
        <f t="shared" si="55"/>
        <v>0.97158838001183656</v>
      </c>
      <c r="H229" s="39">
        <f t="shared" si="56"/>
        <v>6.4005197198167814</v>
      </c>
      <c r="I229" s="40">
        <f t="shared" si="57"/>
        <v>42.16461778110645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3.0783582089552237E-2</v>
      </c>
      <c r="G230" s="39">
        <f t="shared" si="55"/>
        <v>0.56233545754880088</v>
      </c>
      <c r="H230" s="39">
        <f t="shared" si="56"/>
        <v>3.9856574687087587</v>
      </c>
      <c r="I230" s="40">
        <f t="shared" si="57"/>
        <v>28.249090902284653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20.219656274856895</v>
      </c>
      <c r="F235" s="62">
        <f>SUM(F204:F234)</f>
        <v>-4.3376865671641793</v>
      </c>
      <c r="G235" s="62">
        <f>SQRT(SUM(G204:G234))</f>
        <v>2.8113505051760952</v>
      </c>
      <c r="H235" s="62">
        <f>(SUM(H204:H234))/(($G$235)^3)</f>
        <v>0.69463222260499424</v>
      </c>
      <c r="I235" s="62">
        <f>(SUM(I204:I234))/(($G$235)^4)</f>
        <v>2.5520505685050003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2013-10-16T13:38:38Z</dcterms:modified>
</cp:coreProperties>
</file>